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0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outingnl.sharepoint.com/sites/EVENT-ScoutIn2023/Gedeelde documenten/"/>
    </mc:Choice>
  </mc:AlternateContent>
  <xr:revisionPtr revIDLastSave="67" documentId="8_{DD4F7A3B-B0E0-470B-BC1E-B9C9E9469ECB}" xr6:coauthVersionLast="47" xr6:coauthVersionMax="47" xr10:uidLastSave="{48C61D05-296F-4487-953C-646C2B023E68}"/>
  <workbookProtection workbookAlgorithmName="SHA-512" workbookHashValue="v8uB/e2ndXQHe0IF0n8lNE0eFrdqbnVVuy89L4WqMg1Fji+mulauut1r/6WpLMOWOKY2F5pB12mRh6H/OmaIRg==" workbookSaltValue="NppFgqvbO6ADmRc4FOAhAw==" workbookSpinCount="100000" lockStructure="1"/>
  <bookViews>
    <workbookView xWindow="-110" yWindow="-110" windowWidth="29020" windowHeight="18700" firstSheet="2" xr2:uid="{00000000-000D-0000-FFFF-FFFF00000000}"/>
  </bookViews>
  <sheets>
    <sheet name="Verzamelblad" sheetId="1" r:id="rId1"/>
    <sheet name="Bonnen" sheetId="6" r:id="rId2"/>
    <sheet name="Budgetcodes" sheetId="4" r:id="rId3"/>
  </sheets>
  <definedNames>
    <definedName name="_xlnm.Print_Area" localSheetId="1">Bonnen!$A$1:$F$136</definedName>
    <definedName name="_xlnm.Print_Area" localSheetId="0">Verzamelblad!$B$1:$F$48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2" i="4" l="1"/>
  <c r="D163" i="4"/>
  <c r="D164" i="4"/>
  <c r="D165" i="4"/>
  <c r="D166" i="4"/>
  <c r="D167" i="4"/>
  <c r="D168" i="4"/>
  <c r="D169" i="4"/>
  <c r="D170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2" i="4"/>
  <c r="F39" i="1"/>
  <c r="F41" i="1" s="1"/>
  <c r="C15" i="1"/>
</calcChain>
</file>

<file path=xl/sharedStrings.xml><?xml version="1.0" encoding="utf-8"?>
<sst xmlns="http://schemas.openxmlformats.org/spreadsheetml/2006/main" count="168" uniqueCount="159">
  <si>
    <t>Naam</t>
  </si>
  <si>
    <t>Adres</t>
  </si>
  <si>
    <t>Postcode</t>
  </si>
  <si>
    <t>Woonplaats</t>
  </si>
  <si>
    <t>IBAN-nummer</t>
  </si>
  <si>
    <t>Omschrijving declaratie</t>
  </si>
  <si>
    <t>Datum</t>
  </si>
  <si>
    <t>Kostenplaats</t>
  </si>
  <si>
    <t>Project</t>
  </si>
  <si>
    <t>Scout-In25</t>
  </si>
  <si>
    <t>Budgetbewaker</t>
  </si>
  <si>
    <t>Lars Verweij</t>
  </si>
  <si>
    <t>Factuurnummer</t>
  </si>
  <si>
    <t>-</t>
  </si>
  <si>
    <t>ACTIVITEITSKOSTEN (900701)</t>
  </si>
  <si>
    <t>Budgetcode</t>
  </si>
  <si>
    <t>Omschrijving</t>
  </si>
  <si>
    <t>Bedrag</t>
  </si>
  <si>
    <t>SubTotaal kosten</t>
  </si>
  <si>
    <t>Totaal Kosten</t>
  </si>
  <si>
    <t>Bonnen scannen als JPG en hieronder op datum volgorde in WIT plakken.</t>
  </si>
  <si>
    <t>ORGANISATIETEAM</t>
  </si>
  <si>
    <t>Algemene kosten OT</t>
  </si>
  <si>
    <t>Declaraties OT</t>
  </si>
  <si>
    <t>Teambuilding OT</t>
  </si>
  <si>
    <t>Overige kosten medewerkers</t>
  </si>
  <si>
    <t>Restpost</t>
  </si>
  <si>
    <t>Voorschotten OT</t>
  </si>
  <si>
    <t>Algemene kosten LSC</t>
  </si>
  <si>
    <t>Declaraties LSC</t>
  </si>
  <si>
    <t>Overig stafbureau</t>
  </si>
  <si>
    <t>Secretariaat</t>
  </si>
  <si>
    <t>Porto- en kopieerkosten (algemeen)</t>
  </si>
  <si>
    <t>Deelnemerszaken</t>
  </si>
  <si>
    <t>Deelnemerspakket</t>
  </si>
  <si>
    <t>Medewerkerszaken</t>
  </si>
  <si>
    <t>Medewerkerspakket</t>
  </si>
  <si>
    <t>Voorschotten medewerkers</t>
  </si>
  <si>
    <t>LANDGOED</t>
  </si>
  <si>
    <t>Algemene kosten landgoed</t>
  </si>
  <si>
    <t>Declaraties landgoed</t>
  </si>
  <si>
    <t>Huur landgoed</t>
  </si>
  <si>
    <t>Overnachting landgoed</t>
  </si>
  <si>
    <t>Toeristenbelasting</t>
  </si>
  <si>
    <t>Avonturenhuis</t>
  </si>
  <si>
    <t>Huur materiaal landgoed</t>
  </si>
  <si>
    <t>Parkeervoorziening Landgoed</t>
  </si>
  <si>
    <t>Vergunningen en natuurtoets</t>
  </si>
  <si>
    <t>Nutsvoorzieningen</t>
  </si>
  <si>
    <t>Elektra</t>
  </si>
  <si>
    <t>Afval</t>
  </si>
  <si>
    <t>Water</t>
  </si>
  <si>
    <t>Brandstof</t>
  </si>
  <si>
    <t>FINANCIEN / OVERHEAD</t>
  </si>
  <si>
    <t>Algemeen financiën</t>
  </si>
  <si>
    <t>Declaraties  financiën</t>
  </si>
  <si>
    <t>Overig  financiën</t>
  </si>
  <si>
    <t>Budgetbewaking</t>
  </si>
  <si>
    <t>Cashmanagement</t>
  </si>
  <si>
    <t>Tussenrekening kas</t>
  </si>
  <si>
    <t>Tussenrekening muntverkoop</t>
  </si>
  <si>
    <t>Tussenrekening borg materialen</t>
  </si>
  <si>
    <t>Sponsoring</t>
  </si>
  <si>
    <t>Fondsenwerving</t>
  </si>
  <si>
    <t>Verzekeringen</t>
  </si>
  <si>
    <t>Evenementenverzekering</t>
  </si>
  <si>
    <t>Transport-verzekering</t>
  </si>
  <si>
    <t>Doorbelaste kosten SN</t>
  </si>
  <si>
    <t>Afdracht inzet LSC</t>
  </si>
  <si>
    <t>Calamiteitenfonds</t>
  </si>
  <si>
    <t>Voorschotten financiën</t>
  </si>
  <si>
    <t>COMMUNICATIE</t>
  </si>
  <si>
    <t>Algemeen communicatie</t>
  </si>
  <si>
    <t>Declaraties communicatie</t>
  </si>
  <si>
    <t>Promotiekosten</t>
  </si>
  <si>
    <t>Website en app</t>
  </si>
  <si>
    <t>Voorschotten communicatie</t>
  </si>
  <si>
    <t>PRODUCTIE</t>
  </si>
  <si>
    <t>Algemeen productie</t>
  </si>
  <si>
    <t>Declaraties productie</t>
  </si>
  <si>
    <t>Bedrijfsbureau productie</t>
  </si>
  <si>
    <t>Overig productie</t>
  </si>
  <si>
    <t>Terrein en faciliteiten</t>
  </si>
  <si>
    <t>Tenten</t>
  </si>
  <si>
    <t>Beleving</t>
  </si>
  <si>
    <t>Water en sanitair</t>
  </si>
  <si>
    <t>Licht en Geluid</t>
  </si>
  <si>
    <t>Transport en logistiek</t>
  </si>
  <si>
    <t>Materiaalbeheer</t>
  </si>
  <si>
    <t>Telecom</t>
  </si>
  <si>
    <t>Parkeren (Host)</t>
  </si>
  <si>
    <t>Havendienst</t>
  </si>
  <si>
    <t>Verbruikskosten en brandstof</t>
  </si>
  <si>
    <t>Veiligheid</t>
  </si>
  <si>
    <t>Hygiene en schoonmaak</t>
  </si>
  <si>
    <t>Brandpreventie</t>
  </si>
  <si>
    <t>Toezicht en beveiliging</t>
  </si>
  <si>
    <t>Zorg</t>
  </si>
  <si>
    <t>Gehandicapten aanpassingen</t>
  </si>
  <si>
    <t>Voorschotten productie</t>
  </si>
  <si>
    <t>VOEDING EN HORECA</t>
  </si>
  <si>
    <t>Algemeen voeding</t>
  </si>
  <si>
    <t>Declaraties voeding</t>
  </si>
  <si>
    <t>Materiaal- en keukenkosten</t>
  </si>
  <si>
    <t>Overig voeding</t>
  </si>
  <si>
    <t>Voeding</t>
  </si>
  <si>
    <t>Deelnemersvoeding</t>
  </si>
  <si>
    <t>Medewerkersvoeding weekend</t>
  </si>
  <si>
    <t>Medewerkersvoeding opbouw</t>
  </si>
  <si>
    <t>Voeding - tussenrekening emballage</t>
  </si>
  <si>
    <t xml:space="preserve">Horeca </t>
  </si>
  <si>
    <t>Horeca - inkoop drank en bier</t>
  </si>
  <si>
    <t>Horeca - algemene productie/faciliteiten</t>
  </si>
  <si>
    <t>Horeca - catering, foodtrucks</t>
  </si>
  <si>
    <t>Horeca - inkoop bekers</t>
  </si>
  <si>
    <t>Horeca - koffie en thee</t>
  </si>
  <si>
    <t>Horeca - tussenrekening emballage</t>
  </si>
  <si>
    <t>Supermarkt</t>
  </si>
  <si>
    <t>Inkoop supermarkt</t>
  </si>
  <si>
    <t>Hardware supermarkt</t>
  </si>
  <si>
    <t>SupermarktVoeding - tussenrekening emballage</t>
  </si>
  <si>
    <t>Logistiek</t>
  </si>
  <si>
    <t>Hardware logistiek</t>
  </si>
  <si>
    <t>Koel- en keukencontainers logistiek</t>
  </si>
  <si>
    <t>Voorschotten Voeding en horeca</t>
  </si>
  <si>
    <t>PROGRAMMA</t>
  </si>
  <si>
    <t>Algemeen programma</t>
  </si>
  <si>
    <t>Declaraties programma</t>
  </si>
  <si>
    <t>Opening en sluiting</t>
  </si>
  <si>
    <t>Workshops</t>
  </si>
  <si>
    <t>Activiteiten</t>
  </si>
  <si>
    <t>Entertainment</t>
  </si>
  <si>
    <t>Software en IT programma</t>
  </si>
  <si>
    <t>Voorschotten programma</t>
  </si>
  <si>
    <t>CAMPING</t>
  </si>
  <si>
    <t>Algemeen camping</t>
  </si>
  <si>
    <t>Declaraties camping</t>
  </si>
  <si>
    <t>Camping winkels</t>
  </si>
  <si>
    <t>KAMPBIJDRAGEN</t>
  </si>
  <si>
    <t>Weekenddeelnemers</t>
  </si>
  <si>
    <t>Dagdeelnemers</t>
  </si>
  <si>
    <t>Weekendmedewerker</t>
  </si>
  <si>
    <t>Dagmedewerker</t>
  </si>
  <si>
    <t>Opbouwmedewerker</t>
  </si>
  <si>
    <t>Parkeerbijdrage</t>
  </si>
  <si>
    <t>Bustickets</t>
  </si>
  <si>
    <t>Ingehouden borgsommen</t>
  </si>
  <si>
    <t>HORECA</t>
  </si>
  <si>
    <t>Dranken</t>
  </si>
  <si>
    <t>Snackstraat</t>
  </si>
  <si>
    <t>Bekers</t>
  </si>
  <si>
    <t>SPONSORING EN FONDSENWERING</t>
  </si>
  <si>
    <t xml:space="preserve">Sponsoring </t>
  </si>
  <si>
    <t>Factuurkortingen</t>
  </si>
  <si>
    <t>Subsidie</t>
  </si>
  <si>
    <t>DIVERSEN</t>
  </si>
  <si>
    <t>100% Overschot vorige editie activiteit</t>
  </si>
  <si>
    <t>Overige inkomsten</t>
  </si>
  <si>
    <t>Onvoorzien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</si>
</sst>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[$-413]d/mmm/yyyy;@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33339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/>
    <xf numFmtId="0" fontId="3" fillId="0" borderId="0" xfId="0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4" fontId="3" fillId="0" borderId="2" xfId="0" applyNumberFormat="1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3" xfId="0" applyFont="1" applyBorder="1"/>
    <xf numFmtId="0" fontId="4" fillId="0" borderId="0" xfId="0" applyFont="1"/>
    <xf numFmtId="165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0" fontId="5" fillId="0" borderId="0" xfId="0" applyFont="1"/>
    <xf numFmtId="0" fontId="0" fillId="4" borderId="0" xfId="0" applyFill="1"/>
    <xf numFmtId="0" fontId="0" fillId="5" borderId="0" xfId="0" applyFill="1"/>
    <xf numFmtId="0" fontId="1" fillId="3" borderId="1" xfId="0" applyFont="1" applyFill="1" applyBorder="1" applyAlignment="1">
      <alignment horizontal="center"/>
    </xf>
    <xf numFmtId="14" fontId="2" fillId="0" borderId="4" xfId="0" applyNumberFormat="1" applyFont="1" applyBorder="1"/>
    <xf numFmtId="4" fontId="3" fillId="0" borderId="0" xfId="0" applyNumberFormat="1" applyFont="1"/>
    <xf numFmtId="4" fontId="7" fillId="0" borderId="7" xfId="0" applyNumberFormat="1" applyFont="1" applyBorder="1"/>
    <xf numFmtId="0" fontId="2" fillId="2" borderId="1" xfId="0" applyFont="1" applyFill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wrapText="1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7" fillId="2" borderId="3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15875</xdr:rowOff>
    </xdr:from>
    <xdr:to>
      <xdr:col>5</xdr:col>
      <xdr:colOff>628015</xdr:colOff>
      <xdr:row>5</xdr:row>
      <xdr:rowOff>286702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5875"/>
          <a:ext cx="7429500" cy="1991677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41</xdr:row>
      <xdr:rowOff>85724</xdr:rowOff>
    </xdr:from>
    <xdr:to>
      <xdr:col>6</xdr:col>
      <xdr:colOff>9525</xdr:colOff>
      <xdr:row>48</xdr:row>
      <xdr:rowOff>180974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1976" y="8896349"/>
          <a:ext cx="7400924" cy="1438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Formulier volledig invullen. Vul per</a:t>
          </a:r>
          <a:r>
            <a:rPr lang="nl-NL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regel altijd datum, budgetcode (opzoeken in tabblad 'Budgetcodes'), omschrijving en bedrag in. </a:t>
          </a:r>
          <a:r>
            <a:rPr lang="nl-NL" sz="1400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Let op bij gereden kilometers vul je alleen het aantal kilometers in</a:t>
          </a:r>
          <a:r>
            <a:rPr lang="nl-NL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B</a:t>
          </a:r>
          <a:r>
            <a:rPr lang="nl-NL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onnen scannen als JPG en in tabblad 'Bonnen'  op</a:t>
          </a:r>
          <a:r>
            <a:rPr lang="nl-NL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datum volgorde plakken, daarna tabbladen 'Verzamelblad'  en 'Bonnen' selecteren met cursor CTRL en opslaan als PDF. Daarna PDF mailen naar </a:t>
          </a:r>
          <a:r>
            <a:rPr lang="nl-NL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financien@scouting.nl</a:t>
          </a:r>
          <a:r>
            <a:rPr lang="nl-NL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 editAs="oneCell">
    <xdr:from>
      <xdr:col>3</xdr:col>
      <xdr:colOff>2533650</xdr:colOff>
      <xdr:row>0</xdr:row>
      <xdr:rowOff>205740</xdr:rowOff>
    </xdr:from>
    <xdr:to>
      <xdr:col>5</xdr:col>
      <xdr:colOff>436245</xdr:colOff>
      <xdr:row>4</xdr:row>
      <xdr:rowOff>58337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2630" y="205740"/>
          <a:ext cx="1463040" cy="1372787"/>
        </a:xfrm>
        <a:prstGeom prst="rect">
          <a:avLst/>
        </a:prstGeom>
      </xdr:spPr>
    </xdr:pic>
    <xdr:clientData/>
  </xdr:twoCellAnchor>
  <xdr:oneCellAnchor>
    <xdr:from>
      <xdr:col>0</xdr:col>
      <xdr:colOff>476250</xdr:colOff>
      <xdr:row>1</xdr:row>
      <xdr:rowOff>0</xdr:rowOff>
    </xdr:from>
    <xdr:ext cx="2320700" cy="490071"/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6250" y="963706"/>
          <a:ext cx="2320700" cy="490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Team</a:t>
          </a:r>
          <a:r>
            <a:rPr lang="nl-NL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financiën</a:t>
          </a:r>
          <a:endParaRPr lang="nl-NL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600">
              <a:solidFill>
                <a:schemeClr val="bg1"/>
              </a:solidFill>
              <a:latin typeface="Impact" panose="020B0806030902050204" pitchFamily="34" charset="0"/>
            </a:rPr>
            <a:t>Declaratieformulier 2025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B1:G42"/>
  <sheetViews>
    <sheetView showGridLines="0" tabSelected="1" zoomScale="85" zoomScaleNormal="85" workbookViewId="0">
      <selection activeCell="E13" sqref="E13"/>
    </sheetView>
  </sheetViews>
  <sheetFormatPr defaultRowHeight="14.45"/>
  <cols>
    <col min="1" max="1" width="8.28515625" customWidth="1"/>
    <col min="2" max="2" width="23.5703125" bestFit="1" customWidth="1"/>
    <col min="3" max="3" width="25.7109375" customWidth="1"/>
    <col min="4" max="4" width="41.42578125" customWidth="1"/>
    <col min="5" max="5" width="10.7109375" customWidth="1"/>
    <col min="6" max="6" width="11" customWidth="1"/>
    <col min="7" max="7" width="15.140625" customWidth="1"/>
    <col min="8" max="8" width="14" customWidth="1"/>
  </cols>
  <sheetData>
    <row r="1" spans="2:6" ht="76.150000000000006" customHeight="1">
      <c r="B1" s="1"/>
    </row>
    <row r="6" spans="2:6" ht="43.15" customHeight="1"/>
    <row r="7" spans="2:6">
      <c r="B7" s="10" t="s">
        <v>0</v>
      </c>
      <c r="C7" s="27"/>
      <c r="D7" s="27"/>
      <c r="E7" s="4"/>
      <c r="F7" s="3"/>
    </row>
    <row r="8" spans="2:6">
      <c r="B8" s="10" t="s">
        <v>1</v>
      </c>
      <c r="C8" s="27"/>
      <c r="D8" s="27"/>
      <c r="E8" s="4"/>
      <c r="F8" s="3"/>
    </row>
    <row r="9" spans="2:6">
      <c r="B9" s="10" t="s">
        <v>2</v>
      </c>
      <c r="C9" s="27"/>
      <c r="D9" s="27"/>
      <c r="E9" s="4"/>
      <c r="F9" s="3"/>
    </row>
    <row r="10" spans="2:6">
      <c r="B10" s="10" t="s">
        <v>3</v>
      </c>
      <c r="C10" s="27"/>
      <c r="D10" s="27"/>
      <c r="E10" s="4"/>
      <c r="F10" s="3"/>
    </row>
    <row r="11" spans="2:6">
      <c r="B11" s="10" t="s">
        <v>4</v>
      </c>
      <c r="C11" s="27"/>
      <c r="D11" s="27"/>
      <c r="E11" s="4"/>
      <c r="F11" s="3"/>
    </row>
    <row r="12" spans="2:6">
      <c r="B12" s="4"/>
      <c r="C12" s="26"/>
      <c r="D12" s="26"/>
      <c r="E12" s="26"/>
      <c r="F12" s="3"/>
    </row>
    <row r="13" spans="2:6">
      <c r="B13" s="4"/>
      <c r="C13" s="3"/>
      <c r="D13" s="4"/>
      <c r="E13" s="3"/>
      <c r="F13" s="3"/>
    </row>
    <row r="14" spans="2:6">
      <c r="B14" s="2" t="s">
        <v>5</v>
      </c>
      <c r="C14" s="25"/>
      <c r="D14" s="25"/>
      <c r="E14" s="3"/>
      <c r="F14" s="3"/>
    </row>
    <row r="15" spans="2:6">
      <c r="B15" s="2" t="s">
        <v>6</v>
      </c>
      <c r="C15" s="19">
        <f ca="1">TODAY()</f>
        <v>45668</v>
      </c>
      <c r="D15" s="3"/>
      <c r="E15" s="3"/>
      <c r="F15" s="3"/>
    </row>
    <row r="16" spans="2:6">
      <c r="B16" s="4"/>
      <c r="C16" s="5"/>
      <c r="D16" s="3"/>
      <c r="E16" s="3"/>
      <c r="F16" s="3"/>
    </row>
    <row r="17" spans="2:7">
      <c r="B17" s="4"/>
      <c r="C17" s="4"/>
      <c r="D17" s="3"/>
      <c r="E17" s="3"/>
      <c r="F17" s="3"/>
      <c r="G17" s="11"/>
    </row>
    <row r="18" spans="2:7">
      <c r="B18" s="8" t="s">
        <v>7</v>
      </c>
      <c r="C18" s="8">
        <v>504000</v>
      </c>
      <c r="D18" s="4"/>
      <c r="E18" s="3"/>
      <c r="F18" s="3"/>
    </row>
    <row r="19" spans="2:7">
      <c r="B19" s="8" t="s">
        <v>8</v>
      </c>
      <c r="C19" s="22" t="s">
        <v>9</v>
      </c>
      <c r="D19" s="3"/>
      <c r="E19" s="3"/>
      <c r="F19" s="3"/>
    </row>
    <row r="20" spans="2:7">
      <c r="B20" s="8" t="s">
        <v>10</v>
      </c>
      <c r="C20" s="22" t="s">
        <v>11</v>
      </c>
      <c r="D20" s="3"/>
      <c r="E20" s="3"/>
      <c r="F20" s="3"/>
    </row>
    <row r="21" spans="2:7">
      <c r="B21" s="8" t="s">
        <v>12</v>
      </c>
      <c r="C21" s="22" t="s">
        <v>13</v>
      </c>
      <c r="D21" s="3"/>
      <c r="E21" s="3"/>
      <c r="F21" s="3"/>
    </row>
    <row r="22" spans="2:7">
      <c r="B22" s="4"/>
      <c r="C22" s="4"/>
      <c r="D22" s="4"/>
      <c r="E22" s="3"/>
      <c r="F22" s="3"/>
    </row>
    <row r="23" spans="2:7">
      <c r="B23" s="28" t="s">
        <v>14</v>
      </c>
      <c r="C23" s="29"/>
      <c r="D23" s="6"/>
      <c r="E23" s="6"/>
      <c r="F23" s="20"/>
    </row>
    <row r="24" spans="2:7">
      <c r="B24" s="9" t="s">
        <v>6</v>
      </c>
      <c r="C24" s="9" t="s">
        <v>15</v>
      </c>
      <c r="D24" s="30" t="s">
        <v>16</v>
      </c>
      <c r="E24" s="31"/>
      <c r="F24" s="9" t="s">
        <v>17</v>
      </c>
    </row>
    <row r="25" spans="2:7">
      <c r="B25" s="12"/>
      <c r="C25" s="13"/>
      <c r="D25" s="32"/>
      <c r="E25" s="33"/>
      <c r="F25" s="14"/>
    </row>
    <row r="26" spans="2:7">
      <c r="B26" s="12"/>
      <c r="C26" s="13"/>
      <c r="D26" s="32"/>
      <c r="E26" s="33"/>
      <c r="F26" s="14"/>
    </row>
    <row r="27" spans="2:7">
      <c r="B27" s="12"/>
      <c r="C27" s="13"/>
      <c r="D27" s="32"/>
      <c r="E27" s="33"/>
      <c r="F27" s="14"/>
    </row>
    <row r="28" spans="2:7">
      <c r="B28" s="12"/>
      <c r="C28" s="13"/>
      <c r="D28" s="32"/>
      <c r="E28" s="33"/>
      <c r="F28" s="14"/>
    </row>
    <row r="29" spans="2:7">
      <c r="B29" s="12"/>
      <c r="C29" s="13"/>
      <c r="D29" s="32"/>
      <c r="E29" s="33"/>
      <c r="F29" s="14"/>
    </row>
    <row r="30" spans="2:7">
      <c r="B30" s="12"/>
      <c r="C30" s="13"/>
      <c r="D30" s="32"/>
      <c r="E30" s="33"/>
      <c r="F30" s="14"/>
    </row>
    <row r="31" spans="2:7">
      <c r="B31" s="12"/>
      <c r="C31" s="13"/>
      <c r="D31" s="32"/>
      <c r="E31" s="33"/>
      <c r="F31" s="14"/>
    </row>
    <row r="32" spans="2:7">
      <c r="B32" s="12"/>
      <c r="C32" s="13"/>
      <c r="D32" s="32"/>
      <c r="E32" s="33"/>
      <c r="F32" s="14"/>
    </row>
    <row r="33" spans="2:6">
      <c r="B33" s="12"/>
      <c r="C33" s="13"/>
      <c r="D33" s="32"/>
      <c r="E33" s="33"/>
      <c r="F33" s="14"/>
    </row>
    <row r="34" spans="2:6">
      <c r="B34" s="12"/>
      <c r="C34" s="13"/>
      <c r="D34" s="32"/>
      <c r="E34" s="33"/>
      <c r="F34" s="14"/>
    </row>
    <row r="35" spans="2:6">
      <c r="B35" s="12"/>
      <c r="C35" s="13"/>
      <c r="D35" s="32"/>
      <c r="E35" s="33"/>
      <c r="F35" s="14"/>
    </row>
    <row r="36" spans="2:6">
      <c r="B36" s="12"/>
      <c r="C36" s="13"/>
      <c r="D36" s="32"/>
      <c r="E36" s="33"/>
      <c r="F36" s="14"/>
    </row>
    <row r="37" spans="2:6">
      <c r="B37" s="12"/>
      <c r="C37" s="13"/>
      <c r="D37" s="32"/>
      <c r="E37" s="33"/>
      <c r="F37" s="14"/>
    </row>
    <row r="38" spans="2:6">
      <c r="B38" s="12"/>
      <c r="C38" s="13"/>
      <c r="D38" s="32"/>
      <c r="E38" s="33"/>
      <c r="F38" s="14"/>
    </row>
    <row r="39" spans="2:6" ht="15" thickBot="1">
      <c r="B39" s="3"/>
      <c r="C39" s="3"/>
      <c r="D39" s="3"/>
      <c r="E39" s="6" t="s">
        <v>18</v>
      </c>
      <c r="F39" s="7">
        <f>SUM(F25:F38)</f>
        <v>0</v>
      </c>
    </row>
    <row r="40" spans="2:6" ht="15.6" thickTop="1" thickBot="1">
      <c r="B40" s="3"/>
      <c r="C40" s="3"/>
      <c r="D40" s="3"/>
      <c r="E40" s="3"/>
      <c r="F40" s="3"/>
    </row>
    <row r="41" spans="2:6" ht="15.6" thickTop="1" thickBot="1">
      <c r="B41" s="3"/>
      <c r="C41" s="3"/>
      <c r="D41" s="3"/>
      <c r="E41" s="6" t="s">
        <v>19</v>
      </c>
      <c r="F41" s="21">
        <f>F39</f>
        <v>0</v>
      </c>
    </row>
    <row r="42" spans="2:6" ht="15" thickTop="1"/>
  </sheetData>
  <sheetProtection selectLockedCells="1"/>
  <mergeCells count="23">
    <mergeCell ref="B23:C23"/>
    <mergeCell ref="D24:E24"/>
    <mergeCell ref="D38:E38"/>
    <mergeCell ref="D37:E37"/>
    <mergeCell ref="D36:E36"/>
    <mergeCell ref="D35:E35"/>
    <mergeCell ref="D26:E26"/>
    <mergeCell ref="D25:E25"/>
    <mergeCell ref="D27:E27"/>
    <mergeCell ref="D33:E33"/>
    <mergeCell ref="D34:E34"/>
    <mergeCell ref="D28:E28"/>
    <mergeCell ref="D29:E29"/>
    <mergeCell ref="D30:E30"/>
    <mergeCell ref="D31:E31"/>
    <mergeCell ref="D32:E32"/>
    <mergeCell ref="C14:D14"/>
    <mergeCell ref="C12:E12"/>
    <mergeCell ref="C7:D7"/>
    <mergeCell ref="C8:D8"/>
    <mergeCell ref="C9:D9"/>
    <mergeCell ref="C11:D11"/>
    <mergeCell ref="C10:D10"/>
  </mergeCell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Footer>&amp;Cversie:  juni 2016</oddFooter>
  </headerFooter>
  <colBreaks count="1" manualBreakCount="1">
    <brk id="6" max="5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8F7370F0-52F5-4999-BE6B-4BD0CC0426C9}">
          <x14:formula1>
            <xm:f>Budgetcodes!D2:D170</xm:f>
          </x14:formula1>
          <xm:sqref>C38</xm:sqref>
        </x14:dataValidation>
        <x14:dataValidation type="list" allowBlank="1" showInputMessage="1" showErrorMessage="1" xr:uid="{D096A9A6-922B-4408-82EA-388AD3539BB4}">
          <x14:formula1>
            <xm:f>Budgetcodes!D2:D170</xm:f>
          </x14:formula1>
          <xm:sqref>C25</xm:sqref>
        </x14:dataValidation>
        <x14:dataValidation type="list" allowBlank="1" showInputMessage="1" showErrorMessage="1" xr:uid="{29E656E7-CA7A-40AA-B90F-E76CD2CF3AA4}">
          <x14:formula1>
            <xm:f>Budgetcodes!D2:D170</xm:f>
          </x14:formula1>
          <xm:sqref>C26</xm:sqref>
        </x14:dataValidation>
        <x14:dataValidation type="list" allowBlank="1" showInputMessage="1" showErrorMessage="1" xr:uid="{C6BAFC43-E12D-4B0D-BF17-ECD6C892B4DA}">
          <x14:formula1>
            <xm:f>Budgetcodes!D2:D170</xm:f>
          </x14:formula1>
          <xm:sqref>C27</xm:sqref>
        </x14:dataValidation>
        <x14:dataValidation type="list" allowBlank="1" showInputMessage="1" showErrorMessage="1" xr:uid="{DD7C0B20-6F12-4287-A234-EFFA64A645BE}">
          <x14:formula1>
            <xm:f>Budgetcodes!D2:D170</xm:f>
          </x14:formula1>
          <xm:sqref>C28</xm:sqref>
        </x14:dataValidation>
        <x14:dataValidation type="list" allowBlank="1" showInputMessage="1" showErrorMessage="1" xr:uid="{9805F807-64CC-4E05-8F8D-694524BCB26E}">
          <x14:formula1>
            <xm:f>Budgetcodes!D2:D170</xm:f>
          </x14:formula1>
          <xm:sqref>C29</xm:sqref>
        </x14:dataValidation>
        <x14:dataValidation type="list" allowBlank="1" showInputMessage="1" showErrorMessage="1" xr:uid="{313CE4AB-DE2A-40B8-91F7-3C4A3A326E5B}">
          <x14:formula1>
            <xm:f>Budgetcodes!D2:D170</xm:f>
          </x14:formula1>
          <xm:sqref>C30</xm:sqref>
        </x14:dataValidation>
        <x14:dataValidation type="list" allowBlank="1" showInputMessage="1" showErrorMessage="1" xr:uid="{2A1CB23D-99FF-459C-8E3B-F0DB7CA3AADA}">
          <x14:formula1>
            <xm:f>Budgetcodes!D2:D170</xm:f>
          </x14:formula1>
          <xm:sqref>C31</xm:sqref>
        </x14:dataValidation>
        <x14:dataValidation type="list" allowBlank="1" showInputMessage="1" showErrorMessage="1" xr:uid="{8B07DE79-1A2F-4E00-9892-09F206C07850}">
          <x14:formula1>
            <xm:f>Budgetcodes!D2:D170</xm:f>
          </x14:formula1>
          <xm:sqref>C32</xm:sqref>
        </x14:dataValidation>
        <x14:dataValidation type="list" allowBlank="1" showInputMessage="1" showErrorMessage="1" xr:uid="{245AFD39-BCE4-44E1-B74D-146BE4E05AAA}">
          <x14:formula1>
            <xm:f>Budgetcodes!D2:D170</xm:f>
          </x14:formula1>
          <xm:sqref>C33</xm:sqref>
        </x14:dataValidation>
        <x14:dataValidation type="list" allowBlank="1" showInputMessage="1" showErrorMessage="1" xr:uid="{5E25C5B4-CAF6-41AF-AEC9-0B161D6291A7}">
          <x14:formula1>
            <xm:f>Budgetcodes!D2:D170</xm:f>
          </x14:formula1>
          <xm:sqref>C34</xm:sqref>
        </x14:dataValidation>
        <x14:dataValidation type="list" allowBlank="1" showInputMessage="1" showErrorMessage="1" xr:uid="{F4C091F6-2B46-4D3B-8393-9763E4079EC8}">
          <x14:formula1>
            <xm:f>Budgetcodes!D2:D170</xm:f>
          </x14:formula1>
          <xm:sqref>C35</xm:sqref>
        </x14:dataValidation>
        <x14:dataValidation type="list" allowBlank="1" showInputMessage="1" showErrorMessage="1" xr:uid="{87246B39-7606-40DD-84BC-4CB4F59509E9}">
          <x14:formula1>
            <xm:f>Budgetcodes!D2:D170</xm:f>
          </x14:formula1>
          <xm:sqref>C36</xm:sqref>
        </x14:dataValidation>
        <x14:dataValidation type="list" allowBlank="1" showInputMessage="1" showErrorMessage="1" xr:uid="{1876473F-A7BA-4BD2-9F39-90CE8C3B84FF}">
          <x14:formula1>
            <xm:f>Budgetcodes!D2:D170</xm:f>
          </x14:formula1>
          <xm:sqref>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F199"/>
  <sheetViews>
    <sheetView showGridLines="0" zoomScaleNormal="100" workbookViewId="0">
      <selection activeCell="D26" sqref="D26"/>
    </sheetView>
  </sheetViews>
  <sheetFormatPr defaultRowHeight="14.45"/>
  <cols>
    <col min="1" max="3" width="9.140625" customWidth="1"/>
    <col min="4" max="4" width="16.85546875" customWidth="1"/>
    <col min="5" max="5" width="17.5703125" customWidth="1"/>
    <col min="6" max="6" width="21.7109375" customWidth="1"/>
  </cols>
  <sheetData>
    <row r="1" spans="1:6" s="16" customFormat="1">
      <c r="A1" s="34" t="s">
        <v>20</v>
      </c>
      <c r="B1" s="35"/>
      <c r="C1" s="35"/>
      <c r="D1" s="35"/>
      <c r="E1" s="35"/>
      <c r="F1" s="35"/>
    </row>
    <row r="2" spans="1:6" s="16" customFormat="1">
      <c r="A2"/>
      <c r="B2"/>
      <c r="C2"/>
      <c r="D2"/>
      <c r="E2"/>
      <c r="F2"/>
    </row>
    <row r="3" spans="1:6" s="16" customFormat="1">
      <c r="A3"/>
      <c r="B3"/>
      <c r="C3"/>
      <c r="D3"/>
      <c r="E3"/>
      <c r="F3"/>
    </row>
    <row r="4" spans="1:6" s="16" customFormat="1">
      <c r="A4"/>
      <c r="B4"/>
      <c r="C4"/>
      <c r="D4"/>
      <c r="E4"/>
      <c r="F4"/>
    </row>
    <row r="5" spans="1:6" s="16" customFormat="1">
      <c r="A5"/>
      <c r="B5"/>
      <c r="C5"/>
      <c r="D5"/>
      <c r="E5"/>
      <c r="F5"/>
    </row>
    <row r="6" spans="1:6" s="16" customFormat="1">
      <c r="A6"/>
      <c r="B6"/>
      <c r="C6"/>
      <c r="D6"/>
      <c r="E6"/>
      <c r="F6"/>
    </row>
    <row r="7" spans="1:6" s="16" customFormat="1">
      <c r="A7"/>
      <c r="B7"/>
      <c r="C7"/>
      <c r="D7"/>
      <c r="E7"/>
      <c r="F7"/>
    </row>
    <row r="8" spans="1:6" s="16" customFormat="1">
      <c r="A8"/>
      <c r="B8"/>
      <c r="C8"/>
      <c r="D8"/>
      <c r="E8"/>
      <c r="F8"/>
    </row>
    <row r="9" spans="1:6" s="16" customFormat="1">
      <c r="A9"/>
      <c r="B9"/>
      <c r="C9"/>
      <c r="D9"/>
      <c r="E9"/>
      <c r="F9"/>
    </row>
    <row r="10" spans="1:6" s="16" customFormat="1">
      <c r="A10"/>
      <c r="B10"/>
      <c r="C10"/>
      <c r="D10"/>
      <c r="E10"/>
      <c r="F10"/>
    </row>
    <row r="11" spans="1:6" s="16" customFormat="1">
      <c r="A11"/>
      <c r="B11"/>
      <c r="C11"/>
      <c r="D11"/>
      <c r="E11"/>
      <c r="F11"/>
    </row>
    <row r="12" spans="1:6" s="16" customFormat="1">
      <c r="A12"/>
      <c r="B12"/>
      <c r="C12"/>
      <c r="D12"/>
      <c r="E12"/>
      <c r="F12"/>
    </row>
    <row r="13" spans="1:6" s="16" customFormat="1">
      <c r="A13"/>
      <c r="B13"/>
      <c r="C13"/>
      <c r="D13"/>
      <c r="E13"/>
      <c r="F13"/>
    </row>
    <row r="14" spans="1:6" s="16" customFormat="1">
      <c r="A14"/>
      <c r="B14"/>
      <c r="C14"/>
      <c r="D14"/>
      <c r="E14"/>
      <c r="F14"/>
    </row>
    <row r="15" spans="1:6" s="16" customFormat="1">
      <c r="A15"/>
      <c r="B15"/>
      <c r="C15"/>
      <c r="D15"/>
      <c r="E15"/>
      <c r="F15"/>
    </row>
    <row r="16" spans="1:6" s="16" customFormat="1">
      <c r="A16"/>
      <c r="B16"/>
      <c r="C16"/>
      <c r="D16"/>
      <c r="E16"/>
      <c r="F16"/>
    </row>
    <row r="17" spans="1:6" s="16" customFormat="1">
      <c r="A17"/>
      <c r="B17"/>
      <c r="C17"/>
      <c r="D17"/>
      <c r="E17"/>
      <c r="F17"/>
    </row>
    <row r="18" spans="1:6" s="16" customFormat="1">
      <c r="A18"/>
      <c r="B18"/>
      <c r="C18"/>
      <c r="D18"/>
      <c r="E18"/>
      <c r="F18"/>
    </row>
    <row r="19" spans="1:6" s="16" customFormat="1">
      <c r="A19"/>
      <c r="B19"/>
      <c r="C19"/>
      <c r="D19"/>
      <c r="E19"/>
      <c r="F19"/>
    </row>
    <row r="20" spans="1:6" s="16" customFormat="1">
      <c r="A20"/>
      <c r="B20"/>
      <c r="C20"/>
      <c r="D20"/>
      <c r="E20"/>
      <c r="F20"/>
    </row>
    <row r="21" spans="1:6" s="16" customFormat="1">
      <c r="A21"/>
      <c r="B21"/>
      <c r="C21"/>
      <c r="D21"/>
      <c r="E21"/>
      <c r="F21"/>
    </row>
    <row r="22" spans="1:6" s="16" customFormat="1">
      <c r="A22"/>
      <c r="B22"/>
      <c r="C22"/>
      <c r="D22"/>
      <c r="E22"/>
      <c r="F22"/>
    </row>
    <row r="23" spans="1:6" s="16" customFormat="1">
      <c r="A23"/>
      <c r="B23"/>
      <c r="C23"/>
      <c r="D23"/>
      <c r="E23"/>
      <c r="F23"/>
    </row>
    <row r="24" spans="1:6" s="16" customFormat="1">
      <c r="A24"/>
      <c r="B24"/>
      <c r="C24"/>
      <c r="D24"/>
      <c r="E24"/>
      <c r="F24"/>
    </row>
    <row r="25" spans="1:6" s="16" customFormat="1">
      <c r="A25"/>
      <c r="B25"/>
      <c r="C25"/>
      <c r="D25"/>
      <c r="E25"/>
      <c r="F25"/>
    </row>
    <row r="26" spans="1:6" s="16" customFormat="1">
      <c r="A26"/>
      <c r="B26"/>
      <c r="C26"/>
      <c r="D26"/>
      <c r="E26"/>
      <c r="F26"/>
    </row>
    <row r="27" spans="1:6" s="16" customFormat="1">
      <c r="A27"/>
      <c r="B27"/>
      <c r="C27"/>
      <c r="D27"/>
      <c r="E27"/>
      <c r="F27"/>
    </row>
    <row r="28" spans="1:6" s="16" customFormat="1">
      <c r="A28"/>
      <c r="B28"/>
      <c r="C28"/>
      <c r="D28"/>
      <c r="E28"/>
      <c r="F28"/>
    </row>
    <row r="29" spans="1:6" s="16" customFormat="1">
      <c r="A29"/>
      <c r="B29"/>
      <c r="C29"/>
      <c r="D29"/>
      <c r="E29"/>
      <c r="F29"/>
    </row>
    <row r="30" spans="1:6" s="16" customFormat="1">
      <c r="A30"/>
      <c r="B30"/>
      <c r="C30"/>
      <c r="D30"/>
      <c r="E30"/>
      <c r="F30"/>
    </row>
    <row r="31" spans="1:6" s="16" customFormat="1">
      <c r="A31"/>
      <c r="B31"/>
      <c r="C31"/>
      <c r="D31"/>
      <c r="E31"/>
      <c r="F31"/>
    </row>
    <row r="32" spans="1:6" s="16" customFormat="1">
      <c r="A32"/>
      <c r="B32"/>
      <c r="C32"/>
      <c r="D32"/>
      <c r="E32"/>
      <c r="F32"/>
    </row>
    <row r="33" spans="1:6" s="16" customFormat="1">
      <c r="A33"/>
      <c r="B33"/>
      <c r="C33"/>
      <c r="D33"/>
      <c r="E33"/>
      <c r="F33"/>
    </row>
    <row r="34" spans="1:6" s="16" customFormat="1">
      <c r="A34"/>
      <c r="B34"/>
      <c r="C34"/>
      <c r="D34"/>
      <c r="E34"/>
      <c r="F34"/>
    </row>
    <row r="35" spans="1:6" s="16" customFormat="1">
      <c r="A35"/>
      <c r="B35"/>
      <c r="C35"/>
      <c r="D35"/>
      <c r="E35"/>
      <c r="F35"/>
    </row>
    <row r="36" spans="1:6" s="16" customFormat="1">
      <c r="A36"/>
      <c r="B36"/>
      <c r="C36"/>
      <c r="D36"/>
      <c r="E36"/>
      <c r="F36"/>
    </row>
    <row r="37" spans="1:6" s="16" customFormat="1">
      <c r="A37"/>
      <c r="B37"/>
      <c r="C37"/>
      <c r="D37"/>
      <c r="E37"/>
      <c r="F37"/>
    </row>
    <row r="38" spans="1:6" s="16" customFormat="1">
      <c r="A38"/>
      <c r="B38"/>
      <c r="C38"/>
      <c r="D38"/>
      <c r="E38"/>
      <c r="F38"/>
    </row>
    <row r="39" spans="1:6" s="16" customFormat="1">
      <c r="A39"/>
      <c r="B39"/>
      <c r="C39"/>
      <c r="D39"/>
      <c r="E39"/>
      <c r="F39"/>
    </row>
    <row r="40" spans="1:6" s="16" customFormat="1">
      <c r="A40"/>
      <c r="B40"/>
      <c r="C40"/>
      <c r="D40"/>
      <c r="E40"/>
      <c r="F40"/>
    </row>
    <row r="41" spans="1:6" s="16" customFormat="1">
      <c r="A41"/>
      <c r="B41"/>
      <c r="C41"/>
      <c r="D41"/>
      <c r="E41"/>
      <c r="F41"/>
    </row>
    <row r="42" spans="1:6" s="16" customFormat="1">
      <c r="A42"/>
      <c r="B42"/>
      <c r="C42"/>
      <c r="D42"/>
      <c r="E42"/>
      <c r="F42"/>
    </row>
    <row r="43" spans="1:6" s="16" customFormat="1">
      <c r="A43"/>
      <c r="B43"/>
      <c r="C43"/>
      <c r="D43"/>
      <c r="E43"/>
      <c r="F43"/>
    </row>
    <row r="44" spans="1:6" s="16" customFormat="1">
      <c r="A44"/>
      <c r="B44"/>
      <c r="C44"/>
      <c r="D44"/>
      <c r="E44"/>
      <c r="F44"/>
    </row>
    <row r="45" spans="1:6" s="16" customFormat="1">
      <c r="A45"/>
      <c r="B45"/>
      <c r="C45"/>
      <c r="D45"/>
      <c r="E45"/>
      <c r="F45"/>
    </row>
    <row r="46" spans="1:6" s="16" customFormat="1">
      <c r="A46"/>
      <c r="B46"/>
      <c r="C46"/>
      <c r="D46"/>
      <c r="E46"/>
      <c r="F46"/>
    </row>
    <row r="47" spans="1:6" s="16" customFormat="1">
      <c r="A47"/>
      <c r="B47"/>
      <c r="C47"/>
      <c r="D47"/>
      <c r="E47"/>
      <c r="F47"/>
    </row>
    <row r="48" spans="1:6" s="16" customFormat="1">
      <c r="A48"/>
      <c r="B48"/>
      <c r="C48"/>
      <c r="D48"/>
      <c r="E48"/>
      <c r="F48"/>
    </row>
    <row r="49" spans="1:6" s="16" customFormat="1">
      <c r="A49"/>
      <c r="B49"/>
      <c r="C49"/>
      <c r="D49"/>
      <c r="E49"/>
      <c r="F49"/>
    </row>
    <row r="50" spans="1:6" s="16" customFormat="1">
      <c r="A50"/>
      <c r="B50"/>
      <c r="C50"/>
      <c r="D50"/>
      <c r="E50"/>
      <c r="F50"/>
    </row>
    <row r="51" spans="1:6" s="16" customFormat="1">
      <c r="A51"/>
      <c r="B51"/>
      <c r="C51"/>
      <c r="D51"/>
      <c r="E51"/>
      <c r="F51"/>
    </row>
    <row r="52" spans="1:6" s="16" customFormat="1">
      <c r="A52"/>
      <c r="B52"/>
      <c r="C52"/>
      <c r="D52"/>
      <c r="E52"/>
      <c r="F52"/>
    </row>
    <row r="53" spans="1:6" s="16" customFormat="1">
      <c r="A53"/>
      <c r="B53"/>
      <c r="C53"/>
      <c r="D53"/>
      <c r="E53"/>
      <c r="F53"/>
    </row>
    <row r="54" spans="1:6" s="16" customFormat="1">
      <c r="A54"/>
      <c r="B54"/>
      <c r="C54"/>
      <c r="D54"/>
      <c r="E54"/>
      <c r="F54"/>
    </row>
    <row r="55" spans="1:6" s="16" customFormat="1">
      <c r="A55"/>
      <c r="B55"/>
      <c r="C55"/>
      <c r="D55"/>
      <c r="E55"/>
      <c r="F55"/>
    </row>
    <row r="56" spans="1:6" s="16" customFormat="1">
      <c r="A56"/>
      <c r="B56"/>
      <c r="C56"/>
      <c r="D56"/>
      <c r="E56"/>
      <c r="F56"/>
    </row>
    <row r="57" spans="1:6" s="16" customFormat="1">
      <c r="A57"/>
      <c r="B57"/>
      <c r="C57"/>
      <c r="D57"/>
      <c r="E57"/>
      <c r="F57"/>
    </row>
    <row r="58" spans="1:6" s="16" customFormat="1">
      <c r="A58"/>
      <c r="B58"/>
      <c r="C58"/>
      <c r="D58"/>
      <c r="E58"/>
      <c r="F58"/>
    </row>
    <row r="59" spans="1:6" s="16" customFormat="1">
      <c r="A59"/>
      <c r="B59"/>
      <c r="C59"/>
      <c r="D59"/>
      <c r="E59"/>
      <c r="F59"/>
    </row>
    <row r="60" spans="1:6" s="16" customFormat="1">
      <c r="A60"/>
      <c r="B60"/>
      <c r="C60"/>
      <c r="D60"/>
      <c r="E60"/>
      <c r="F60"/>
    </row>
    <row r="61" spans="1:6" s="16" customFormat="1">
      <c r="A61"/>
      <c r="B61"/>
      <c r="C61"/>
      <c r="D61"/>
      <c r="E61"/>
      <c r="F61"/>
    </row>
    <row r="62" spans="1:6" s="16" customFormat="1">
      <c r="A62"/>
      <c r="B62"/>
      <c r="C62"/>
      <c r="D62"/>
      <c r="E62"/>
      <c r="F62"/>
    </row>
    <row r="63" spans="1:6" s="16" customFormat="1">
      <c r="A63"/>
      <c r="B63"/>
      <c r="C63"/>
      <c r="D63"/>
      <c r="E63"/>
      <c r="F63"/>
    </row>
    <row r="64" spans="1:6" s="16" customFormat="1">
      <c r="A64"/>
      <c r="B64"/>
      <c r="C64"/>
      <c r="D64"/>
      <c r="E64"/>
      <c r="F64"/>
    </row>
    <row r="65" spans="1:6" s="16" customFormat="1">
      <c r="A65"/>
      <c r="B65"/>
      <c r="C65"/>
      <c r="D65"/>
      <c r="E65"/>
      <c r="F65"/>
    </row>
    <row r="66" spans="1:6" s="16" customFormat="1">
      <c r="A66"/>
      <c r="B66"/>
      <c r="C66"/>
      <c r="D66"/>
      <c r="E66"/>
      <c r="F66"/>
    </row>
    <row r="67" spans="1:6" s="16" customFormat="1">
      <c r="A67"/>
      <c r="B67"/>
      <c r="C67"/>
      <c r="D67"/>
      <c r="E67"/>
      <c r="F67"/>
    </row>
    <row r="68" spans="1:6" s="16" customFormat="1">
      <c r="A68"/>
      <c r="B68"/>
      <c r="C68"/>
      <c r="D68"/>
      <c r="E68"/>
      <c r="F68"/>
    </row>
    <row r="69" spans="1:6" s="16" customFormat="1">
      <c r="A69"/>
      <c r="B69"/>
      <c r="C69"/>
      <c r="D69"/>
      <c r="E69"/>
      <c r="F69"/>
    </row>
    <row r="70" spans="1:6" s="16" customFormat="1">
      <c r="A70"/>
      <c r="B70"/>
      <c r="C70"/>
      <c r="D70"/>
      <c r="E70"/>
      <c r="F70"/>
    </row>
    <row r="71" spans="1:6" s="16" customFormat="1">
      <c r="A71"/>
      <c r="B71"/>
      <c r="C71"/>
      <c r="D71"/>
      <c r="E71"/>
      <c r="F71"/>
    </row>
    <row r="72" spans="1:6" s="16" customFormat="1">
      <c r="A72"/>
      <c r="B72"/>
      <c r="C72"/>
      <c r="D72"/>
      <c r="E72"/>
      <c r="F72"/>
    </row>
    <row r="73" spans="1:6" s="16" customFormat="1">
      <c r="A73"/>
      <c r="B73"/>
      <c r="C73"/>
      <c r="D73"/>
      <c r="E73"/>
      <c r="F73"/>
    </row>
    <row r="74" spans="1:6" s="16" customFormat="1">
      <c r="A74"/>
      <c r="B74"/>
      <c r="C74"/>
      <c r="D74"/>
      <c r="E74"/>
      <c r="F74"/>
    </row>
    <row r="75" spans="1:6" s="16" customFormat="1">
      <c r="A75"/>
      <c r="B75"/>
      <c r="C75"/>
      <c r="D75"/>
      <c r="E75"/>
      <c r="F75"/>
    </row>
    <row r="76" spans="1:6" s="16" customFormat="1">
      <c r="A76"/>
      <c r="B76"/>
      <c r="C76"/>
      <c r="D76"/>
      <c r="E76"/>
      <c r="F76"/>
    </row>
    <row r="77" spans="1:6" s="16" customFormat="1">
      <c r="A77"/>
      <c r="B77"/>
      <c r="C77"/>
      <c r="D77"/>
      <c r="E77"/>
      <c r="F77"/>
    </row>
    <row r="78" spans="1:6" s="16" customFormat="1">
      <c r="A78"/>
      <c r="B78"/>
      <c r="C78"/>
      <c r="D78"/>
      <c r="E78"/>
      <c r="F78"/>
    </row>
    <row r="79" spans="1:6" s="16" customFormat="1">
      <c r="A79"/>
      <c r="B79"/>
      <c r="C79"/>
      <c r="D79"/>
      <c r="E79"/>
      <c r="F79"/>
    </row>
    <row r="80" spans="1:6" s="16" customFormat="1">
      <c r="A80"/>
      <c r="B80"/>
      <c r="C80"/>
      <c r="D80"/>
      <c r="E80"/>
      <c r="F80"/>
    </row>
    <row r="81" spans="1:6" s="16" customFormat="1">
      <c r="A81"/>
      <c r="B81"/>
      <c r="C81"/>
      <c r="D81"/>
      <c r="E81"/>
      <c r="F81"/>
    </row>
    <row r="82" spans="1:6" s="16" customFormat="1">
      <c r="A82"/>
      <c r="B82"/>
      <c r="C82"/>
      <c r="D82"/>
      <c r="E82"/>
      <c r="F82"/>
    </row>
    <row r="83" spans="1:6" s="16" customFormat="1">
      <c r="A83"/>
      <c r="B83"/>
      <c r="C83"/>
      <c r="D83"/>
      <c r="E83"/>
      <c r="F83"/>
    </row>
    <row r="84" spans="1:6" s="16" customFormat="1">
      <c r="A84"/>
      <c r="B84"/>
      <c r="C84"/>
      <c r="D84"/>
      <c r="E84"/>
      <c r="F84"/>
    </row>
    <row r="85" spans="1:6" s="16" customFormat="1">
      <c r="A85"/>
      <c r="B85"/>
      <c r="C85"/>
      <c r="D85"/>
      <c r="E85"/>
      <c r="F85"/>
    </row>
    <row r="86" spans="1:6" s="16" customFormat="1">
      <c r="A86"/>
      <c r="B86"/>
      <c r="C86"/>
      <c r="D86"/>
      <c r="E86"/>
      <c r="F86"/>
    </row>
    <row r="87" spans="1:6" s="16" customFormat="1">
      <c r="A87"/>
      <c r="B87"/>
      <c r="C87"/>
      <c r="D87"/>
      <c r="E87"/>
      <c r="F87"/>
    </row>
    <row r="88" spans="1:6" s="16" customFormat="1">
      <c r="A88"/>
      <c r="B88"/>
      <c r="C88"/>
      <c r="D88"/>
      <c r="E88"/>
      <c r="F88"/>
    </row>
    <row r="89" spans="1:6" s="16" customFormat="1">
      <c r="A89"/>
      <c r="B89"/>
      <c r="C89"/>
      <c r="D89"/>
      <c r="E89"/>
      <c r="F89"/>
    </row>
    <row r="90" spans="1:6" s="16" customFormat="1">
      <c r="A90"/>
      <c r="B90"/>
      <c r="C90"/>
      <c r="D90"/>
      <c r="E90"/>
      <c r="F90"/>
    </row>
    <row r="91" spans="1:6" s="16" customFormat="1">
      <c r="A91"/>
      <c r="B91"/>
      <c r="C91"/>
      <c r="D91"/>
      <c r="E91"/>
      <c r="F91"/>
    </row>
    <row r="92" spans="1:6" s="16" customFormat="1">
      <c r="A92"/>
      <c r="B92"/>
      <c r="C92"/>
      <c r="D92"/>
      <c r="E92"/>
      <c r="F92"/>
    </row>
    <row r="93" spans="1:6" s="16" customFormat="1">
      <c r="A93"/>
      <c r="B93"/>
      <c r="C93"/>
      <c r="D93"/>
      <c r="E93"/>
      <c r="F93"/>
    </row>
    <row r="94" spans="1:6" s="16" customFormat="1">
      <c r="A94"/>
      <c r="B94"/>
      <c r="C94"/>
      <c r="D94"/>
      <c r="E94"/>
      <c r="F94"/>
    </row>
    <row r="95" spans="1:6" s="16" customFormat="1">
      <c r="A95"/>
      <c r="B95"/>
      <c r="C95"/>
      <c r="D95"/>
      <c r="E95"/>
      <c r="F95"/>
    </row>
    <row r="96" spans="1:6" s="16" customFormat="1">
      <c r="A96"/>
      <c r="B96"/>
      <c r="C96"/>
      <c r="D96"/>
      <c r="E96"/>
      <c r="F96"/>
    </row>
    <row r="97" spans="1:6" s="16" customFormat="1">
      <c r="A97"/>
      <c r="B97"/>
      <c r="C97"/>
      <c r="D97"/>
      <c r="E97"/>
      <c r="F97"/>
    </row>
    <row r="98" spans="1:6" s="16" customFormat="1">
      <c r="A98"/>
      <c r="B98"/>
      <c r="C98"/>
      <c r="D98"/>
      <c r="E98"/>
      <c r="F98"/>
    </row>
    <row r="99" spans="1:6" s="16" customFormat="1">
      <c r="A99"/>
      <c r="B99"/>
      <c r="C99"/>
      <c r="D99"/>
      <c r="E99"/>
      <c r="F99"/>
    </row>
    <row r="100" spans="1:6" s="16" customFormat="1">
      <c r="A100"/>
      <c r="B100"/>
      <c r="C100"/>
      <c r="D100"/>
      <c r="E100"/>
      <c r="F100"/>
    </row>
    <row r="101" spans="1:6" s="16" customFormat="1">
      <c r="A101"/>
      <c r="B101"/>
      <c r="C101"/>
      <c r="D101"/>
      <c r="E101"/>
      <c r="F101"/>
    </row>
    <row r="102" spans="1:6" s="16" customFormat="1">
      <c r="A102"/>
      <c r="B102"/>
      <c r="C102"/>
      <c r="D102"/>
      <c r="E102"/>
      <c r="F102"/>
    </row>
    <row r="103" spans="1:6" s="16" customFormat="1">
      <c r="A103"/>
      <c r="B103"/>
      <c r="C103"/>
      <c r="D103"/>
      <c r="E103"/>
      <c r="F103"/>
    </row>
    <row r="104" spans="1:6" s="16" customFormat="1">
      <c r="A104"/>
      <c r="B104"/>
      <c r="C104"/>
      <c r="D104"/>
      <c r="E104"/>
      <c r="F104"/>
    </row>
    <row r="105" spans="1:6" s="16" customFormat="1">
      <c r="A105"/>
      <c r="B105"/>
      <c r="C105"/>
      <c r="D105"/>
      <c r="E105"/>
      <c r="F105"/>
    </row>
    <row r="106" spans="1:6" s="16" customFormat="1">
      <c r="A106"/>
      <c r="B106"/>
      <c r="C106"/>
      <c r="D106"/>
      <c r="E106"/>
      <c r="F106"/>
    </row>
    <row r="107" spans="1:6" s="16" customFormat="1">
      <c r="A107"/>
      <c r="B107"/>
      <c r="C107"/>
      <c r="D107"/>
      <c r="E107"/>
      <c r="F107"/>
    </row>
    <row r="108" spans="1:6" s="16" customFormat="1">
      <c r="A108"/>
      <c r="B108"/>
      <c r="C108"/>
      <c r="D108"/>
      <c r="E108"/>
      <c r="F108"/>
    </row>
    <row r="109" spans="1:6" s="16" customFormat="1">
      <c r="A109"/>
      <c r="B109"/>
      <c r="C109"/>
      <c r="D109"/>
      <c r="E109"/>
      <c r="F109"/>
    </row>
    <row r="110" spans="1:6" s="16" customFormat="1">
      <c r="A110"/>
      <c r="B110"/>
      <c r="C110"/>
      <c r="D110"/>
      <c r="E110"/>
      <c r="F110"/>
    </row>
    <row r="111" spans="1:6" s="16" customFormat="1">
      <c r="A111"/>
      <c r="B111"/>
      <c r="C111"/>
      <c r="D111"/>
      <c r="E111"/>
      <c r="F111"/>
    </row>
    <row r="112" spans="1:6" s="16" customFormat="1">
      <c r="A112"/>
      <c r="B112"/>
      <c r="C112"/>
      <c r="D112"/>
      <c r="E112"/>
      <c r="F112"/>
    </row>
    <row r="113" spans="1:6" s="16" customFormat="1">
      <c r="A113"/>
      <c r="B113"/>
      <c r="C113"/>
      <c r="D113"/>
      <c r="E113"/>
      <c r="F113"/>
    </row>
    <row r="114" spans="1:6" s="16" customFormat="1">
      <c r="A114"/>
      <c r="B114"/>
      <c r="C114"/>
      <c r="D114"/>
      <c r="E114"/>
      <c r="F114"/>
    </row>
    <row r="115" spans="1:6" s="16" customFormat="1">
      <c r="A115"/>
      <c r="B115"/>
      <c r="C115"/>
      <c r="D115"/>
      <c r="E115"/>
      <c r="F115"/>
    </row>
    <row r="116" spans="1:6" s="16" customFormat="1">
      <c r="A116"/>
      <c r="B116"/>
      <c r="C116"/>
      <c r="D116"/>
      <c r="E116"/>
      <c r="F116"/>
    </row>
    <row r="117" spans="1:6" s="16" customFormat="1">
      <c r="A117"/>
      <c r="B117"/>
      <c r="C117"/>
      <c r="D117"/>
      <c r="E117"/>
      <c r="F117"/>
    </row>
    <row r="118" spans="1:6" s="16" customFormat="1">
      <c r="A118"/>
      <c r="B118"/>
      <c r="C118"/>
      <c r="D118"/>
      <c r="E118"/>
      <c r="F118"/>
    </row>
    <row r="119" spans="1:6" s="16" customFormat="1">
      <c r="A119"/>
      <c r="B119"/>
      <c r="C119"/>
      <c r="D119"/>
      <c r="E119"/>
      <c r="F119"/>
    </row>
    <row r="120" spans="1:6" s="16" customFormat="1">
      <c r="A120"/>
      <c r="B120"/>
      <c r="C120"/>
      <c r="D120"/>
      <c r="E120"/>
      <c r="F120"/>
    </row>
    <row r="121" spans="1:6" s="16" customFormat="1">
      <c r="A121"/>
      <c r="B121"/>
      <c r="C121"/>
      <c r="D121"/>
      <c r="E121"/>
      <c r="F121"/>
    </row>
    <row r="122" spans="1:6" s="16" customFormat="1">
      <c r="A122"/>
      <c r="B122"/>
      <c r="C122"/>
      <c r="D122"/>
      <c r="E122"/>
      <c r="F122"/>
    </row>
    <row r="123" spans="1:6" s="16" customFormat="1">
      <c r="A123"/>
      <c r="B123"/>
      <c r="C123"/>
      <c r="D123"/>
      <c r="E123"/>
      <c r="F123"/>
    </row>
    <row r="124" spans="1:6" s="16" customFormat="1">
      <c r="A124"/>
      <c r="B124"/>
      <c r="C124"/>
      <c r="D124"/>
      <c r="E124"/>
      <c r="F124"/>
    </row>
    <row r="125" spans="1:6" s="16" customFormat="1">
      <c r="A125"/>
      <c r="B125"/>
      <c r="C125"/>
      <c r="D125"/>
      <c r="E125"/>
      <c r="F125"/>
    </row>
    <row r="126" spans="1:6" s="16" customFormat="1">
      <c r="A126"/>
      <c r="B126"/>
      <c r="C126"/>
      <c r="D126"/>
      <c r="E126"/>
      <c r="F126"/>
    </row>
    <row r="127" spans="1:6" s="16" customFormat="1">
      <c r="A127"/>
      <c r="B127"/>
      <c r="C127"/>
      <c r="D127"/>
      <c r="E127"/>
      <c r="F127"/>
    </row>
    <row r="128" spans="1:6" s="16" customFormat="1">
      <c r="A128"/>
      <c r="B128"/>
      <c r="C128"/>
      <c r="D128"/>
      <c r="E128"/>
      <c r="F128"/>
    </row>
    <row r="129" spans="1:6" s="16" customFormat="1">
      <c r="A129"/>
      <c r="B129"/>
      <c r="C129"/>
      <c r="D129"/>
      <c r="E129"/>
      <c r="F129"/>
    </row>
    <row r="130" spans="1:6" s="16" customFormat="1">
      <c r="A130"/>
      <c r="B130"/>
      <c r="C130"/>
      <c r="D130"/>
      <c r="E130"/>
      <c r="F130"/>
    </row>
    <row r="131" spans="1:6" s="16" customFormat="1">
      <c r="A131"/>
      <c r="B131"/>
      <c r="C131"/>
      <c r="D131"/>
      <c r="E131"/>
      <c r="F131"/>
    </row>
    <row r="132" spans="1:6" s="16" customFormat="1">
      <c r="A132"/>
      <c r="B132"/>
      <c r="C132"/>
      <c r="D132"/>
      <c r="E132"/>
      <c r="F132"/>
    </row>
    <row r="133" spans="1:6" s="16" customFormat="1">
      <c r="A133"/>
      <c r="B133"/>
      <c r="C133"/>
      <c r="D133"/>
      <c r="E133"/>
      <c r="F133"/>
    </row>
    <row r="134" spans="1:6" s="16" customFormat="1">
      <c r="A134"/>
      <c r="B134"/>
      <c r="C134"/>
      <c r="D134"/>
      <c r="E134"/>
      <c r="F134"/>
    </row>
    <row r="135" spans="1:6" s="16" customFormat="1">
      <c r="A135" s="17"/>
      <c r="B135" s="17"/>
      <c r="C135" s="17"/>
      <c r="D135" s="17"/>
      <c r="E135" s="17"/>
      <c r="F135" s="17"/>
    </row>
    <row r="136" spans="1:6" s="16" customFormat="1">
      <c r="A136" s="17"/>
      <c r="B136" s="17"/>
      <c r="C136" s="17"/>
      <c r="D136" s="17"/>
      <c r="E136" s="17"/>
      <c r="F136" s="17"/>
    </row>
    <row r="137" spans="1:6" s="16" customFormat="1">
      <c r="A137" s="17"/>
      <c r="B137" s="17"/>
      <c r="C137" s="17"/>
      <c r="D137" s="17"/>
      <c r="E137" s="17"/>
      <c r="F137" s="17"/>
    </row>
    <row r="138" spans="1:6" s="16" customFormat="1">
      <c r="A138" s="17"/>
      <c r="B138" s="17"/>
      <c r="C138" s="17"/>
      <c r="D138" s="17"/>
      <c r="E138" s="17"/>
      <c r="F138" s="17"/>
    </row>
    <row r="139" spans="1:6" s="16" customFormat="1">
      <c r="A139" s="17"/>
      <c r="B139" s="17"/>
      <c r="C139" s="17"/>
      <c r="D139" s="17"/>
      <c r="E139" s="17"/>
      <c r="F139" s="17"/>
    </row>
    <row r="140" spans="1:6" s="16" customFormat="1">
      <c r="A140" s="17"/>
      <c r="B140" s="17"/>
      <c r="C140" s="17"/>
      <c r="D140" s="17"/>
      <c r="E140" s="17"/>
      <c r="F140" s="17"/>
    </row>
    <row r="141" spans="1:6" s="16" customFormat="1">
      <c r="A141" s="17"/>
      <c r="B141" s="17"/>
      <c r="C141" s="17"/>
      <c r="D141" s="17"/>
      <c r="E141" s="17"/>
      <c r="F141" s="17"/>
    </row>
    <row r="142" spans="1:6" s="16" customFormat="1">
      <c r="A142" s="17"/>
      <c r="B142" s="17"/>
      <c r="C142" s="17"/>
      <c r="D142" s="17"/>
      <c r="E142" s="17"/>
      <c r="F142" s="17"/>
    </row>
    <row r="143" spans="1:6" s="16" customFormat="1">
      <c r="A143" s="17"/>
      <c r="B143" s="17"/>
      <c r="C143" s="17"/>
      <c r="D143" s="17"/>
      <c r="E143" s="17"/>
      <c r="F143" s="17"/>
    </row>
    <row r="144" spans="1:6" s="16" customFormat="1">
      <c r="A144" s="17"/>
      <c r="B144" s="17"/>
      <c r="C144" s="17"/>
      <c r="D144" s="17"/>
      <c r="E144" s="17"/>
      <c r="F144" s="17"/>
    </row>
    <row r="145" spans="1:6" s="16" customFormat="1">
      <c r="A145" s="17"/>
      <c r="B145" s="17"/>
      <c r="C145" s="17"/>
      <c r="D145" s="17"/>
      <c r="E145" s="17"/>
      <c r="F145" s="17"/>
    </row>
    <row r="146" spans="1:6" s="16" customFormat="1">
      <c r="A146" s="17"/>
      <c r="B146" s="17"/>
      <c r="C146" s="17"/>
      <c r="D146" s="17"/>
      <c r="E146" s="17"/>
      <c r="F146" s="17"/>
    </row>
    <row r="147" spans="1:6" s="16" customFormat="1">
      <c r="A147" s="17"/>
      <c r="B147" s="17"/>
      <c r="C147" s="17"/>
      <c r="D147" s="17"/>
      <c r="E147" s="17"/>
      <c r="F147" s="17"/>
    </row>
    <row r="148" spans="1:6" s="16" customFormat="1">
      <c r="A148" s="17"/>
      <c r="B148" s="17"/>
      <c r="C148" s="17"/>
      <c r="D148" s="17"/>
      <c r="E148" s="17"/>
      <c r="F148" s="17"/>
    </row>
    <row r="149" spans="1:6" s="16" customFormat="1">
      <c r="A149" s="17"/>
      <c r="B149" s="17"/>
      <c r="C149" s="17"/>
      <c r="D149" s="17"/>
      <c r="E149" s="17"/>
      <c r="F149" s="17"/>
    </row>
    <row r="150" spans="1:6" s="16" customFormat="1">
      <c r="A150" s="17"/>
      <c r="B150" s="17"/>
      <c r="C150" s="17"/>
      <c r="D150" s="17"/>
      <c r="E150" s="17"/>
      <c r="F150" s="17"/>
    </row>
    <row r="151" spans="1:6" s="16" customFormat="1">
      <c r="A151" s="17"/>
      <c r="B151" s="17"/>
      <c r="C151" s="17"/>
      <c r="D151" s="17"/>
      <c r="E151" s="17"/>
      <c r="F151" s="17"/>
    </row>
    <row r="152" spans="1:6" s="16" customFormat="1">
      <c r="A152" s="17"/>
      <c r="B152" s="17"/>
      <c r="C152" s="17"/>
      <c r="D152" s="17"/>
      <c r="E152" s="17"/>
      <c r="F152" s="17"/>
    </row>
    <row r="153" spans="1:6" s="16" customFormat="1">
      <c r="A153" s="17"/>
      <c r="B153" s="17"/>
      <c r="C153" s="17"/>
      <c r="D153" s="17"/>
      <c r="E153" s="17"/>
      <c r="F153" s="17"/>
    </row>
    <row r="154" spans="1:6" s="16" customFormat="1">
      <c r="A154" s="17"/>
      <c r="B154" s="17"/>
      <c r="C154" s="17"/>
      <c r="D154" s="17"/>
      <c r="E154" s="17"/>
      <c r="F154" s="17"/>
    </row>
    <row r="155" spans="1:6" s="16" customFormat="1">
      <c r="A155" s="17"/>
      <c r="B155" s="17"/>
      <c r="C155" s="17"/>
      <c r="D155" s="17"/>
      <c r="E155" s="17"/>
      <c r="F155" s="17"/>
    </row>
    <row r="156" spans="1:6" s="16" customFormat="1">
      <c r="A156" s="17"/>
      <c r="B156" s="17"/>
      <c r="C156" s="17"/>
      <c r="D156" s="17"/>
      <c r="E156" s="17"/>
      <c r="F156" s="17"/>
    </row>
    <row r="157" spans="1:6" s="16" customFormat="1">
      <c r="A157" s="17"/>
      <c r="B157" s="17"/>
      <c r="C157" s="17"/>
      <c r="D157" s="17"/>
      <c r="E157" s="17"/>
      <c r="F157" s="17"/>
    </row>
    <row r="158" spans="1:6" s="16" customFormat="1">
      <c r="A158" s="17"/>
      <c r="B158" s="17"/>
      <c r="C158" s="17"/>
      <c r="D158" s="17"/>
      <c r="E158" s="17"/>
      <c r="F158" s="17"/>
    </row>
    <row r="159" spans="1:6" s="16" customFormat="1">
      <c r="A159" s="17"/>
      <c r="B159" s="17"/>
      <c r="C159" s="17"/>
      <c r="D159" s="17"/>
      <c r="E159" s="17"/>
      <c r="F159" s="17"/>
    </row>
    <row r="160" spans="1:6" s="16" customFormat="1">
      <c r="A160" s="17"/>
      <c r="B160" s="17"/>
      <c r="C160" s="17"/>
      <c r="D160" s="17"/>
      <c r="E160" s="17"/>
      <c r="F160" s="17"/>
    </row>
    <row r="161" spans="1:6" s="16" customFormat="1">
      <c r="A161" s="17"/>
      <c r="B161" s="17"/>
      <c r="C161" s="17"/>
      <c r="D161" s="17"/>
      <c r="E161" s="17"/>
      <c r="F161" s="17"/>
    </row>
    <row r="162" spans="1:6" s="16" customFormat="1">
      <c r="A162" s="17"/>
      <c r="B162" s="17"/>
      <c r="C162" s="17"/>
      <c r="D162" s="17"/>
      <c r="E162" s="17"/>
      <c r="F162" s="17"/>
    </row>
    <row r="163" spans="1:6" s="16" customFormat="1">
      <c r="A163" s="17"/>
      <c r="B163" s="17"/>
      <c r="C163" s="17"/>
      <c r="D163" s="17"/>
      <c r="E163" s="17"/>
      <c r="F163" s="17"/>
    </row>
    <row r="164" spans="1:6" s="16" customFormat="1">
      <c r="A164" s="17"/>
      <c r="B164" s="17"/>
      <c r="C164" s="17"/>
      <c r="D164" s="17"/>
      <c r="E164" s="17"/>
      <c r="F164" s="17"/>
    </row>
    <row r="165" spans="1:6" s="16" customFormat="1">
      <c r="A165" s="17"/>
      <c r="B165" s="17"/>
      <c r="C165" s="17"/>
      <c r="D165" s="17"/>
      <c r="E165" s="17"/>
      <c r="F165" s="17"/>
    </row>
    <row r="166" spans="1:6" s="16" customFormat="1">
      <c r="A166" s="17"/>
      <c r="B166" s="17"/>
      <c r="C166" s="17"/>
      <c r="D166" s="17"/>
      <c r="E166" s="17"/>
      <c r="F166" s="17"/>
    </row>
    <row r="167" spans="1:6" s="16" customFormat="1">
      <c r="A167" s="17"/>
      <c r="B167" s="17"/>
      <c r="C167" s="17"/>
      <c r="D167" s="17"/>
      <c r="E167" s="17"/>
      <c r="F167" s="17"/>
    </row>
    <row r="168" spans="1:6" s="16" customFormat="1">
      <c r="A168" s="17"/>
      <c r="B168" s="17"/>
      <c r="C168" s="17"/>
      <c r="D168" s="17"/>
      <c r="E168" s="17"/>
      <c r="F168" s="17"/>
    </row>
    <row r="169" spans="1:6" s="16" customFormat="1">
      <c r="A169" s="17"/>
      <c r="B169" s="17"/>
      <c r="C169" s="17"/>
      <c r="D169" s="17"/>
      <c r="E169" s="17"/>
      <c r="F169" s="17"/>
    </row>
    <row r="170" spans="1:6" s="16" customFormat="1">
      <c r="A170" s="17"/>
      <c r="B170" s="17"/>
      <c r="C170" s="17"/>
      <c r="D170" s="17"/>
      <c r="E170" s="17"/>
      <c r="F170" s="17"/>
    </row>
    <row r="171" spans="1:6" s="16" customFormat="1">
      <c r="A171" s="17"/>
      <c r="B171" s="17"/>
      <c r="C171" s="17"/>
      <c r="D171" s="17"/>
      <c r="E171" s="17"/>
      <c r="F171" s="17"/>
    </row>
    <row r="172" spans="1:6" s="16" customFormat="1">
      <c r="A172" s="17"/>
      <c r="B172" s="17"/>
      <c r="C172" s="17"/>
      <c r="D172" s="17"/>
      <c r="E172" s="17"/>
      <c r="F172" s="17"/>
    </row>
    <row r="173" spans="1:6" s="16" customFormat="1">
      <c r="A173" s="17"/>
      <c r="B173" s="17"/>
      <c r="C173" s="17"/>
      <c r="D173" s="17"/>
      <c r="E173" s="17"/>
      <c r="F173" s="17"/>
    </row>
    <row r="174" spans="1:6" s="16" customFormat="1">
      <c r="A174" s="17"/>
      <c r="B174" s="17"/>
      <c r="C174" s="17"/>
      <c r="D174" s="17"/>
      <c r="E174" s="17"/>
      <c r="F174" s="17"/>
    </row>
    <row r="175" spans="1:6" s="16" customFormat="1">
      <c r="A175" s="17"/>
      <c r="B175" s="17"/>
      <c r="C175" s="17"/>
      <c r="D175" s="17"/>
      <c r="E175" s="17"/>
      <c r="F175" s="17"/>
    </row>
    <row r="176" spans="1:6" s="16" customFormat="1">
      <c r="A176" s="17"/>
      <c r="B176" s="17"/>
      <c r="C176" s="17"/>
      <c r="D176" s="17"/>
      <c r="E176" s="17"/>
      <c r="F176" s="17"/>
    </row>
    <row r="177" spans="1:6" s="16" customFormat="1">
      <c r="A177" s="17"/>
      <c r="B177" s="17"/>
      <c r="C177" s="17"/>
      <c r="D177" s="17"/>
      <c r="E177" s="17"/>
      <c r="F177" s="17"/>
    </row>
    <row r="178" spans="1:6" s="16" customFormat="1">
      <c r="A178" s="17"/>
      <c r="B178" s="17"/>
      <c r="C178" s="17"/>
      <c r="D178" s="17"/>
      <c r="E178" s="17"/>
      <c r="F178" s="17"/>
    </row>
    <row r="179" spans="1:6" s="16" customFormat="1">
      <c r="A179" s="17"/>
      <c r="B179" s="17"/>
      <c r="C179" s="17"/>
      <c r="D179" s="17"/>
      <c r="E179" s="17"/>
      <c r="F179" s="17"/>
    </row>
    <row r="180" spans="1:6" s="16" customFormat="1">
      <c r="A180" s="17"/>
      <c r="B180" s="17"/>
      <c r="C180" s="17"/>
      <c r="D180" s="17"/>
      <c r="E180" s="17"/>
      <c r="F180" s="17"/>
    </row>
    <row r="181" spans="1:6">
      <c r="A181" s="17"/>
      <c r="B181" s="17"/>
      <c r="C181" s="17"/>
      <c r="D181" s="17"/>
      <c r="E181" s="17"/>
      <c r="F181" s="17"/>
    </row>
    <row r="182" spans="1:6">
      <c r="A182" s="17"/>
      <c r="B182" s="17"/>
      <c r="C182" s="17"/>
      <c r="D182" s="17"/>
      <c r="E182" s="17"/>
      <c r="F182" s="17"/>
    </row>
    <row r="183" spans="1:6">
      <c r="A183" s="17"/>
      <c r="B183" s="17"/>
      <c r="C183" s="17"/>
      <c r="D183" s="17"/>
      <c r="E183" s="17"/>
      <c r="F183" s="17"/>
    </row>
    <row r="184" spans="1:6">
      <c r="A184" s="17"/>
      <c r="B184" s="17"/>
      <c r="C184" s="17"/>
      <c r="D184" s="17"/>
      <c r="E184" s="17"/>
      <c r="F184" s="17"/>
    </row>
    <row r="185" spans="1:6">
      <c r="A185" s="17"/>
      <c r="B185" s="17"/>
      <c r="C185" s="17"/>
      <c r="D185" s="17"/>
      <c r="E185" s="17"/>
      <c r="F185" s="17"/>
    </row>
    <row r="186" spans="1:6">
      <c r="A186" s="17"/>
      <c r="B186" s="17"/>
      <c r="C186" s="17"/>
      <c r="D186" s="17"/>
      <c r="E186" s="17"/>
      <c r="F186" s="17"/>
    </row>
    <row r="187" spans="1:6">
      <c r="A187" s="17"/>
      <c r="B187" s="17"/>
      <c r="C187" s="17"/>
      <c r="D187" s="17"/>
      <c r="E187" s="17"/>
      <c r="F187" s="17"/>
    </row>
    <row r="188" spans="1:6">
      <c r="A188" s="17"/>
      <c r="B188" s="17"/>
      <c r="C188" s="17"/>
      <c r="D188" s="17"/>
      <c r="E188" s="17"/>
      <c r="F188" s="17"/>
    </row>
    <row r="189" spans="1:6">
      <c r="A189" s="17"/>
      <c r="B189" s="17"/>
      <c r="C189" s="17"/>
      <c r="D189" s="17"/>
      <c r="E189" s="17"/>
      <c r="F189" s="17"/>
    </row>
    <row r="190" spans="1:6">
      <c r="A190" s="17"/>
      <c r="B190" s="17"/>
      <c r="C190" s="17"/>
      <c r="D190" s="17"/>
      <c r="E190" s="17"/>
      <c r="F190" s="17"/>
    </row>
    <row r="191" spans="1:6">
      <c r="A191" s="17"/>
      <c r="B191" s="17"/>
      <c r="C191" s="17"/>
      <c r="D191" s="17"/>
      <c r="E191" s="17"/>
      <c r="F191" s="17"/>
    </row>
    <row r="192" spans="1:6">
      <c r="A192" s="17"/>
      <c r="B192" s="17"/>
      <c r="C192" s="17"/>
      <c r="D192" s="17"/>
      <c r="E192" s="17"/>
      <c r="F192" s="17"/>
    </row>
    <row r="193" spans="1:6">
      <c r="A193" s="17"/>
      <c r="B193" s="17"/>
      <c r="C193" s="17"/>
      <c r="D193" s="17"/>
      <c r="E193" s="17"/>
      <c r="F193" s="17"/>
    </row>
    <row r="194" spans="1:6">
      <c r="A194" s="17"/>
      <c r="B194" s="17"/>
      <c r="C194" s="17"/>
      <c r="D194" s="17"/>
      <c r="E194" s="17"/>
      <c r="F194" s="17"/>
    </row>
    <row r="195" spans="1:6">
      <c r="A195" s="17"/>
      <c r="B195" s="17"/>
      <c r="C195" s="17"/>
      <c r="D195" s="17"/>
      <c r="E195" s="17"/>
      <c r="F195" s="17"/>
    </row>
    <row r="196" spans="1:6">
      <c r="A196" s="17"/>
      <c r="B196" s="17"/>
      <c r="C196" s="17"/>
      <c r="D196" s="17"/>
      <c r="E196" s="17"/>
      <c r="F196" s="17"/>
    </row>
    <row r="197" spans="1:6">
      <c r="A197" s="17"/>
      <c r="B197" s="17"/>
      <c r="C197" s="17"/>
      <c r="D197" s="17"/>
      <c r="E197" s="17"/>
      <c r="F197" s="17"/>
    </row>
    <row r="198" spans="1:6">
      <c r="A198" s="17"/>
      <c r="B198" s="17"/>
      <c r="C198" s="17"/>
      <c r="D198" s="17"/>
      <c r="E198" s="17"/>
      <c r="F198" s="17"/>
    </row>
    <row r="199" spans="1:6">
      <c r="A199" s="17"/>
      <c r="B199" s="17"/>
      <c r="C199" s="17"/>
      <c r="D199" s="17"/>
      <c r="E199" s="17"/>
      <c r="F199" s="17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D170"/>
  <sheetViews>
    <sheetView workbookViewId="0">
      <selection activeCell="F108" sqref="F108"/>
    </sheetView>
  </sheetViews>
  <sheetFormatPr defaultRowHeight="14.45"/>
  <cols>
    <col min="1" max="1" width="10.7109375" bestFit="1" customWidth="1"/>
    <col min="2" max="2" width="41.140625" bestFit="1" customWidth="1"/>
    <col min="4" max="4" width="8.7109375" hidden="1" customWidth="1"/>
  </cols>
  <sheetData>
    <row r="1" spans="1:4" s="15" customFormat="1">
      <c r="A1" s="18" t="s">
        <v>15</v>
      </c>
      <c r="B1" s="18" t="s">
        <v>16</v>
      </c>
    </row>
    <row r="2" spans="1:4">
      <c r="A2" s="23">
        <v>100</v>
      </c>
      <c r="B2" s="23" t="s">
        <v>21</v>
      </c>
      <c r="D2" t="str">
        <f>A2&amp;" - "&amp;B2</f>
        <v>100 - ORGANISATIETEAM</v>
      </c>
    </row>
    <row r="3" spans="1:4">
      <c r="A3" s="23">
        <v>110</v>
      </c>
      <c r="B3" s="23" t="s">
        <v>22</v>
      </c>
      <c r="D3" t="str">
        <f t="shared" ref="D3:D66" si="0">A3&amp;" - "&amp;B3</f>
        <v>110 - Algemene kosten OT</v>
      </c>
    </row>
    <row r="4" spans="1:4">
      <c r="A4" s="23">
        <v>111</v>
      </c>
      <c r="B4" s="23" t="s">
        <v>23</v>
      </c>
      <c r="D4" t="str">
        <f t="shared" si="0"/>
        <v>111 - Declaraties OT</v>
      </c>
    </row>
    <row r="5" spans="1:4">
      <c r="A5" s="23">
        <v>112</v>
      </c>
      <c r="B5" s="23" t="s">
        <v>24</v>
      </c>
      <c r="D5" t="str">
        <f t="shared" si="0"/>
        <v>112 - Teambuilding OT</v>
      </c>
    </row>
    <row r="6" spans="1:4">
      <c r="A6" s="23">
        <v>113</v>
      </c>
      <c r="B6" s="23" t="s">
        <v>25</v>
      </c>
      <c r="D6" t="str">
        <f t="shared" si="0"/>
        <v>113 - Overige kosten medewerkers</v>
      </c>
    </row>
    <row r="7" spans="1:4">
      <c r="A7" s="23">
        <v>114</v>
      </c>
      <c r="B7" s="23" t="s">
        <v>26</v>
      </c>
      <c r="D7" t="str">
        <f t="shared" si="0"/>
        <v>114 - Restpost</v>
      </c>
    </row>
    <row r="8" spans="1:4">
      <c r="A8" s="23">
        <v>199</v>
      </c>
      <c r="B8" s="23" t="s">
        <v>27</v>
      </c>
      <c r="D8" t="str">
        <f t="shared" si="0"/>
        <v>199 - Voorschotten OT</v>
      </c>
    </row>
    <row r="9" spans="1:4">
      <c r="A9" s="23">
        <v>120</v>
      </c>
      <c r="B9" s="23" t="s">
        <v>28</v>
      </c>
      <c r="D9" t="str">
        <f t="shared" si="0"/>
        <v>120 - Algemene kosten LSC</v>
      </c>
    </row>
    <row r="10" spans="1:4">
      <c r="A10" s="23">
        <v>121</v>
      </c>
      <c r="B10" s="23" t="s">
        <v>29</v>
      </c>
      <c r="D10" t="str">
        <f t="shared" si="0"/>
        <v>121 - Declaraties LSC</v>
      </c>
    </row>
    <row r="11" spans="1:4">
      <c r="A11" s="23">
        <v>122</v>
      </c>
      <c r="B11" s="23" t="s">
        <v>30</v>
      </c>
      <c r="D11" t="str">
        <f t="shared" si="0"/>
        <v>122 - Overig stafbureau</v>
      </c>
    </row>
    <row r="12" spans="1:4">
      <c r="A12" s="23">
        <v>130</v>
      </c>
      <c r="B12" s="23" t="s">
        <v>31</v>
      </c>
      <c r="D12" t="str">
        <f t="shared" si="0"/>
        <v>130 - Secretariaat</v>
      </c>
    </row>
    <row r="13" spans="1:4">
      <c r="A13" s="23">
        <v>140</v>
      </c>
      <c r="B13" s="23" t="s">
        <v>32</v>
      </c>
      <c r="D13" t="str">
        <f t="shared" si="0"/>
        <v>140 - Porto- en kopieerkosten (algemeen)</v>
      </c>
    </row>
    <row r="14" spans="1:4">
      <c r="A14" s="23">
        <v>150</v>
      </c>
      <c r="B14" s="23" t="s">
        <v>33</v>
      </c>
      <c r="D14" t="str">
        <f t="shared" si="0"/>
        <v>150 - Deelnemerszaken</v>
      </c>
    </row>
    <row r="15" spans="1:4">
      <c r="A15" s="23">
        <v>151</v>
      </c>
      <c r="B15" s="23" t="s">
        <v>34</v>
      </c>
      <c r="D15" t="str">
        <f t="shared" si="0"/>
        <v>151 - Deelnemerspakket</v>
      </c>
    </row>
    <row r="16" spans="1:4">
      <c r="A16" s="23">
        <v>152</v>
      </c>
      <c r="B16" s="23" t="s">
        <v>35</v>
      </c>
      <c r="D16" t="str">
        <f t="shared" si="0"/>
        <v>152 - Medewerkerszaken</v>
      </c>
    </row>
    <row r="17" spans="1:4">
      <c r="A17" s="23">
        <v>153</v>
      </c>
      <c r="B17" s="23" t="s">
        <v>36</v>
      </c>
      <c r="D17" t="str">
        <f t="shared" si="0"/>
        <v>153 - Medewerkerspakket</v>
      </c>
    </row>
    <row r="18" spans="1:4">
      <c r="A18" s="23">
        <v>160</v>
      </c>
      <c r="B18" s="23" t="s">
        <v>37</v>
      </c>
      <c r="D18" t="str">
        <f t="shared" si="0"/>
        <v>160 - Voorschotten medewerkers</v>
      </c>
    </row>
    <row r="19" spans="1:4">
      <c r="A19" s="23"/>
      <c r="B19" s="23"/>
      <c r="D19" t="str">
        <f t="shared" si="0"/>
        <v xml:space="preserve"> - </v>
      </c>
    </row>
    <row r="20" spans="1:4">
      <c r="A20" s="23">
        <v>200</v>
      </c>
      <c r="B20" s="23" t="s">
        <v>38</v>
      </c>
      <c r="D20" t="str">
        <f t="shared" si="0"/>
        <v>200 - LANDGOED</v>
      </c>
    </row>
    <row r="21" spans="1:4">
      <c r="A21" s="23">
        <v>210</v>
      </c>
      <c r="B21" s="23" t="s">
        <v>39</v>
      </c>
      <c r="D21" t="str">
        <f t="shared" si="0"/>
        <v>210 - Algemene kosten landgoed</v>
      </c>
    </row>
    <row r="22" spans="1:4">
      <c r="A22" s="23">
        <v>211</v>
      </c>
      <c r="B22" s="23" t="s">
        <v>40</v>
      </c>
      <c r="D22" t="str">
        <f t="shared" si="0"/>
        <v>211 - Declaraties landgoed</v>
      </c>
    </row>
    <row r="23" spans="1:4">
      <c r="A23" s="23">
        <v>220</v>
      </c>
      <c r="B23" s="23" t="s">
        <v>41</v>
      </c>
      <c r="D23" t="str">
        <f t="shared" si="0"/>
        <v>220 - Huur landgoed</v>
      </c>
    </row>
    <row r="24" spans="1:4">
      <c r="A24" s="23">
        <v>221</v>
      </c>
      <c r="B24" s="23" t="s">
        <v>42</v>
      </c>
      <c r="D24" t="str">
        <f t="shared" si="0"/>
        <v>221 - Overnachting landgoed</v>
      </c>
    </row>
    <row r="25" spans="1:4">
      <c r="A25" s="23">
        <v>222</v>
      </c>
      <c r="B25" s="23" t="s">
        <v>43</v>
      </c>
      <c r="D25" t="str">
        <f t="shared" si="0"/>
        <v>222 - Toeristenbelasting</v>
      </c>
    </row>
    <row r="26" spans="1:4">
      <c r="A26" s="23">
        <v>223</v>
      </c>
      <c r="B26" s="23" t="s">
        <v>44</v>
      </c>
      <c r="D26" t="str">
        <f t="shared" si="0"/>
        <v>223 - Avonturenhuis</v>
      </c>
    </row>
    <row r="27" spans="1:4">
      <c r="A27" s="23">
        <v>224</v>
      </c>
      <c r="B27" s="23" t="s">
        <v>45</v>
      </c>
      <c r="D27" t="str">
        <f t="shared" si="0"/>
        <v>224 - Huur materiaal landgoed</v>
      </c>
    </row>
    <row r="28" spans="1:4">
      <c r="A28" s="23">
        <v>225</v>
      </c>
      <c r="B28" s="23" t="s">
        <v>46</v>
      </c>
      <c r="D28" t="str">
        <f t="shared" si="0"/>
        <v>225 - Parkeervoorziening Landgoed</v>
      </c>
    </row>
    <row r="29" spans="1:4">
      <c r="A29" s="23">
        <v>226</v>
      </c>
      <c r="B29" s="23" t="s">
        <v>47</v>
      </c>
      <c r="D29" t="str">
        <f t="shared" si="0"/>
        <v>226 - Vergunningen en natuurtoets</v>
      </c>
    </row>
    <row r="30" spans="1:4">
      <c r="A30" s="23">
        <v>230</v>
      </c>
      <c r="B30" s="23" t="s">
        <v>48</v>
      </c>
      <c r="D30" t="str">
        <f t="shared" si="0"/>
        <v>230 - Nutsvoorzieningen</v>
      </c>
    </row>
    <row r="31" spans="1:4">
      <c r="A31" s="23">
        <v>231</v>
      </c>
      <c r="B31" s="23" t="s">
        <v>49</v>
      </c>
      <c r="D31" t="str">
        <f t="shared" si="0"/>
        <v>231 - Elektra</v>
      </c>
    </row>
    <row r="32" spans="1:4">
      <c r="A32" s="23">
        <v>232</v>
      </c>
      <c r="B32" s="23" t="s">
        <v>50</v>
      </c>
      <c r="D32" t="str">
        <f t="shared" si="0"/>
        <v>232 - Afval</v>
      </c>
    </row>
    <row r="33" spans="1:4">
      <c r="A33" s="23">
        <v>233</v>
      </c>
      <c r="B33" s="23" t="s">
        <v>51</v>
      </c>
      <c r="D33" t="str">
        <f t="shared" si="0"/>
        <v>233 - Water</v>
      </c>
    </row>
    <row r="34" spans="1:4">
      <c r="A34" s="23">
        <v>234</v>
      </c>
      <c r="B34" s="23" t="s">
        <v>52</v>
      </c>
      <c r="D34" t="str">
        <f t="shared" si="0"/>
        <v>234 - Brandstof</v>
      </c>
    </row>
    <row r="35" spans="1:4">
      <c r="A35" s="23"/>
      <c r="B35" s="23"/>
      <c r="D35" t="str">
        <f t="shared" si="0"/>
        <v xml:space="preserve"> - </v>
      </c>
    </row>
    <row r="36" spans="1:4">
      <c r="A36" s="23">
        <v>300</v>
      </c>
      <c r="B36" s="23" t="s">
        <v>53</v>
      </c>
      <c r="D36" t="str">
        <f t="shared" si="0"/>
        <v>300 - FINANCIEN / OVERHEAD</v>
      </c>
    </row>
    <row r="37" spans="1:4">
      <c r="A37" s="23">
        <v>310</v>
      </c>
      <c r="B37" s="23" t="s">
        <v>54</v>
      </c>
      <c r="D37" t="str">
        <f t="shared" si="0"/>
        <v>310 - Algemeen financiën</v>
      </c>
    </row>
    <row r="38" spans="1:4">
      <c r="A38" s="23">
        <v>311</v>
      </c>
      <c r="B38" s="23" t="s">
        <v>55</v>
      </c>
      <c r="D38" t="str">
        <f t="shared" si="0"/>
        <v>311 - Declaraties  financiën</v>
      </c>
    </row>
    <row r="39" spans="1:4">
      <c r="A39" s="23">
        <v>312</v>
      </c>
      <c r="B39" s="23" t="s">
        <v>56</v>
      </c>
      <c r="D39" t="str">
        <f t="shared" si="0"/>
        <v>312 - Overig  financiën</v>
      </c>
    </row>
    <row r="40" spans="1:4">
      <c r="A40" s="23">
        <v>320</v>
      </c>
      <c r="B40" s="23" t="s">
        <v>57</v>
      </c>
      <c r="D40" t="str">
        <f t="shared" si="0"/>
        <v>320 - Budgetbewaking</v>
      </c>
    </row>
    <row r="41" spans="1:4">
      <c r="A41" s="23">
        <v>330</v>
      </c>
      <c r="B41" s="23" t="s">
        <v>58</v>
      </c>
      <c r="D41" t="str">
        <f t="shared" si="0"/>
        <v>330 - Cashmanagement</v>
      </c>
    </row>
    <row r="42" spans="1:4">
      <c r="A42" s="23">
        <v>331</v>
      </c>
      <c r="B42" s="23" t="s">
        <v>59</v>
      </c>
      <c r="D42" t="str">
        <f t="shared" si="0"/>
        <v>331 - Tussenrekening kas</v>
      </c>
    </row>
    <row r="43" spans="1:4">
      <c r="A43" s="23">
        <v>332</v>
      </c>
      <c r="B43" s="23" t="s">
        <v>60</v>
      </c>
      <c r="D43" t="str">
        <f t="shared" si="0"/>
        <v>332 - Tussenrekening muntverkoop</v>
      </c>
    </row>
    <row r="44" spans="1:4">
      <c r="A44" s="23">
        <v>333</v>
      </c>
      <c r="B44" s="23" t="s">
        <v>61</v>
      </c>
      <c r="D44" t="str">
        <f t="shared" si="0"/>
        <v>333 - Tussenrekening borg materialen</v>
      </c>
    </row>
    <row r="45" spans="1:4">
      <c r="A45" s="23">
        <v>340</v>
      </c>
      <c r="B45" s="23" t="s">
        <v>62</v>
      </c>
      <c r="D45" t="str">
        <f t="shared" si="0"/>
        <v>340 - Sponsoring</v>
      </c>
    </row>
    <row r="46" spans="1:4">
      <c r="A46" s="23">
        <v>350</v>
      </c>
      <c r="B46" s="23" t="s">
        <v>63</v>
      </c>
      <c r="D46" t="str">
        <f t="shared" si="0"/>
        <v>350 - Fondsenwerving</v>
      </c>
    </row>
    <row r="47" spans="1:4">
      <c r="A47" s="23">
        <v>360</v>
      </c>
      <c r="B47" s="23" t="s">
        <v>64</v>
      </c>
      <c r="D47" t="str">
        <f t="shared" si="0"/>
        <v>360 - Verzekeringen</v>
      </c>
    </row>
    <row r="48" spans="1:4">
      <c r="A48" s="23">
        <v>361</v>
      </c>
      <c r="B48" s="23" t="s">
        <v>65</v>
      </c>
      <c r="D48" t="str">
        <f t="shared" si="0"/>
        <v>361 - Evenementenverzekering</v>
      </c>
    </row>
    <row r="49" spans="1:4">
      <c r="A49" s="23">
        <v>362</v>
      </c>
      <c r="B49" s="23" t="s">
        <v>66</v>
      </c>
      <c r="D49" t="str">
        <f t="shared" si="0"/>
        <v>362 - Transport-verzekering</v>
      </c>
    </row>
    <row r="50" spans="1:4">
      <c r="A50" s="23">
        <v>370</v>
      </c>
      <c r="B50" s="23" t="s">
        <v>67</v>
      </c>
      <c r="D50" t="str">
        <f t="shared" si="0"/>
        <v>370 - Doorbelaste kosten SN</v>
      </c>
    </row>
    <row r="51" spans="1:4">
      <c r="A51" s="23">
        <v>371</v>
      </c>
      <c r="B51" s="23" t="s">
        <v>68</v>
      </c>
      <c r="D51" t="str">
        <f t="shared" si="0"/>
        <v>371 - Afdracht inzet LSC</v>
      </c>
    </row>
    <row r="52" spans="1:4">
      <c r="A52" s="23">
        <v>380</v>
      </c>
      <c r="B52" s="23" t="s">
        <v>69</v>
      </c>
      <c r="D52" t="str">
        <f t="shared" si="0"/>
        <v>380 - Calamiteitenfonds</v>
      </c>
    </row>
    <row r="53" spans="1:4">
      <c r="A53" s="23">
        <v>399</v>
      </c>
      <c r="B53" s="23" t="s">
        <v>70</v>
      </c>
      <c r="D53" t="str">
        <f t="shared" si="0"/>
        <v>399 - Voorschotten financiën</v>
      </c>
    </row>
    <row r="54" spans="1:4">
      <c r="A54" s="23"/>
      <c r="B54" s="23"/>
      <c r="D54" t="str">
        <f t="shared" si="0"/>
        <v xml:space="preserve"> - </v>
      </c>
    </row>
    <row r="55" spans="1:4">
      <c r="A55" s="23">
        <v>400</v>
      </c>
      <c r="B55" s="23" t="s">
        <v>71</v>
      </c>
      <c r="D55" t="str">
        <f t="shared" si="0"/>
        <v>400 - COMMUNICATIE</v>
      </c>
    </row>
    <row r="56" spans="1:4">
      <c r="A56" s="23">
        <v>410</v>
      </c>
      <c r="B56" s="23" t="s">
        <v>72</v>
      </c>
      <c r="D56" t="str">
        <f t="shared" si="0"/>
        <v>410 - Algemeen communicatie</v>
      </c>
    </row>
    <row r="57" spans="1:4">
      <c r="A57" s="23">
        <v>411</v>
      </c>
      <c r="B57" s="23" t="s">
        <v>73</v>
      </c>
      <c r="D57" t="str">
        <f t="shared" si="0"/>
        <v>411 - Declaraties communicatie</v>
      </c>
    </row>
    <row r="58" spans="1:4">
      <c r="A58" s="23">
        <v>412</v>
      </c>
      <c r="B58" s="23" t="s">
        <v>74</v>
      </c>
      <c r="D58" t="str">
        <f t="shared" si="0"/>
        <v>412 - Promotiekosten</v>
      </c>
    </row>
    <row r="59" spans="1:4">
      <c r="A59" s="23">
        <v>413</v>
      </c>
      <c r="B59" s="23" t="s">
        <v>34</v>
      </c>
      <c r="D59" t="str">
        <f t="shared" si="0"/>
        <v>413 - Deelnemerspakket</v>
      </c>
    </row>
    <row r="60" spans="1:4">
      <c r="A60" s="23">
        <v>414</v>
      </c>
      <c r="B60" s="23" t="s">
        <v>36</v>
      </c>
      <c r="D60" t="str">
        <f t="shared" si="0"/>
        <v>414 - Medewerkerspakket</v>
      </c>
    </row>
    <row r="61" spans="1:4">
      <c r="A61" s="23">
        <v>415</v>
      </c>
      <c r="B61" s="23" t="s">
        <v>75</v>
      </c>
      <c r="D61" t="str">
        <f t="shared" si="0"/>
        <v>415 - Website en app</v>
      </c>
    </row>
    <row r="62" spans="1:4">
      <c r="A62" s="23">
        <v>499</v>
      </c>
      <c r="B62" s="23" t="s">
        <v>76</v>
      </c>
      <c r="D62" t="str">
        <f t="shared" si="0"/>
        <v>499 - Voorschotten communicatie</v>
      </c>
    </row>
    <row r="63" spans="1:4">
      <c r="A63" s="23"/>
      <c r="B63" s="23"/>
      <c r="D63" t="str">
        <f t="shared" si="0"/>
        <v xml:space="preserve"> - </v>
      </c>
    </row>
    <row r="64" spans="1:4">
      <c r="A64" s="23">
        <v>500</v>
      </c>
      <c r="B64" s="23" t="s">
        <v>77</v>
      </c>
      <c r="D64" t="str">
        <f t="shared" si="0"/>
        <v>500 - PRODUCTIE</v>
      </c>
    </row>
    <row r="65" spans="1:4">
      <c r="A65" s="23">
        <v>510</v>
      </c>
      <c r="B65" s="23" t="s">
        <v>78</v>
      </c>
      <c r="D65" t="str">
        <f t="shared" si="0"/>
        <v>510 - Algemeen productie</v>
      </c>
    </row>
    <row r="66" spans="1:4">
      <c r="A66" s="23">
        <v>511</v>
      </c>
      <c r="B66" s="23" t="s">
        <v>79</v>
      </c>
      <c r="D66" t="str">
        <f t="shared" si="0"/>
        <v>511 - Declaraties productie</v>
      </c>
    </row>
    <row r="67" spans="1:4">
      <c r="A67" s="23">
        <v>512</v>
      </c>
      <c r="B67" s="23" t="s">
        <v>80</v>
      </c>
      <c r="D67" t="str">
        <f t="shared" ref="D67:D130" si="1">A67&amp;" - "&amp;B67</f>
        <v>512 - Bedrijfsbureau productie</v>
      </c>
    </row>
    <row r="68" spans="1:4">
      <c r="A68" s="23">
        <v>513</v>
      </c>
      <c r="B68" s="23" t="s">
        <v>81</v>
      </c>
      <c r="D68" t="str">
        <f t="shared" si="1"/>
        <v>513 - Overig productie</v>
      </c>
    </row>
    <row r="69" spans="1:4">
      <c r="A69" s="23">
        <v>520</v>
      </c>
      <c r="B69" s="23" t="s">
        <v>82</v>
      </c>
      <c r="D69" t="str">
        <f t="shared" si="1"/>
        <v>520 - Terrein en faciliteiten</v>
      </c>
    </row>
    <row r="70" spans="1:4">
      <c r="A70" s="23">
        <v>521</v>
      </c>
      <c r="B70" s="23" t="s">
        <v>83</v>
      </c>
      <c r="D70" t="str">
        <f t="shared" si="1"/>
        <v>521 - Tenten</v>
      </c>
    </row>
    <row r="71" spans="1:4">
      <c r="A71" s="23">
        <v>522</v>
      </c>
      <c r="B71" s="23" t="s">
        <v>84</v>
      </c>
      <c r="D71" t="str">
        <f t="shared" si="1"/>
        <v>522 - Beleving</v>
      </c>
    </row>
    <row r="72" spans="1:4">
      <c r="A72" s="23">
        <v>523</v>
      </c>
      <c r="B72" s="23" t="s">
        <v>85</v>
      </c>
      <c r="D72" t="str">
        <f t="shared" si="1"/>
        <v>523 - Water en sanitair</v>
      </c>
    </row>
    <row r="73" spans="1:4">
      <c r="A73" s="23">
        <v>524</v>
      </c>
      <c r="B73" s="23" t="s">
        <v>86</v>
      </c>
      <c r="D73" t="str">
        <f t="shared" si="1"/>
        <v>524 - Licht en Geluid</v>
      </c>
    </row>
    <row r="74" spans="1:4">
      <c r="A74" s="23">
        <v>525</v>
      </c>
      <c r="B74" s="23" t="s">
        <v>87</v>
      </c>
      <c r="D74" t="str">
        <f t="shared" si="1"/>
        <v>525 - Transport en logistiek</v>
      </c>
    </row>
    <row r="75" spans="1:4">
      <c r="A75" s="23">
        <v>526</v>
      </c>
      <c r="B75" s="23" t="s">
        <v>88</v>
      </c>
      <c r="D75" t="str">
        <f t="shared" si="1"/>
        <v>526 - Materiaalbeheer</v>
      </c>
    </row>
    <row r="76" spans="1:4">
      <c r="A76" s="23">
        <v>527</v>
      </c>
      <c r="B76" s="23" t="s">
        <v>50</v>
      </c>
      <c r="D76" t="str">
        <f t="shared" si="1"/>
        <v>527 - Afval</v>
      </c>
    </row>
    <row r="77" spans="1:4">
      <c r="A77" s="23">
        <v>528</v>
      </c>
      <c r="B77" s="23" t="s">
        <v>89</v>
      </c>
      <c r="D77" t="str">
        <f t="shared" si="1"/>
        <v>528 - Telecom</v>
      </c>
    </row>
    <row r="78" spans="1:4">
      <c r="A78" s="23">
        <v>529</v>
      </c>
      <c r="B78" s="24" t="s">
        <v>90</v>
      </c>
      <c r="D78" t="str">
        <f t="shared" si="1"/>
        <v>529 - Parkeren (Host)</v>
      </c>
    </row>
    <row r="79" spans="1:4">
      <c r="A79" s="23">
        <v>530</v>
      </c>
      <c r="B79" s="24" t="s">
        <v>91</v>
      </c>
      <c r="D79" t="str">
        <f t="shared" si="1"/>
        <v>530 - Havendienst</v>
      </c>
    </row>
    <row r="80" spans="1:4">
      <c r="A80" s="23">
        <v>531</v>
      </c>
      <c r="B80" s="24" t="s">
        <v>92</v>
      </c>
      <c r="D80" t="str">
        <f t="shared" si="1"/>
        <v>531 - Verbruikskosten en brandstof</v>
      </c>
    </row>
    <row r="81" spans="1:4">
      <c r="A81" s="23">
        <v>532</v>
      </c>
      <c r="B81" s="23"/>
      <c r="D81" t="str">
        <f t="shared" si="1"/>
        <v xml:space="preserve">532 - </v>
      </c>
    </row>
    <row r="82" spans="1:4">
      <c r="A82" s="23">
        <v>533</v>
      </c>
      <c r="B82" s="23"/>
      <c r="D82" t="str">
        <f t="shared" si="1"/>
        <v xml:space="preserve">533 - </v>
      </c>
    </row>
    <row r="83" spans="1:4">
      <c r="A83" s="23">
        <v>534</v>
      </c>
      <c r="B83" s="23"/>
      <c r="D83" t="str">
        <f t="shared" si="1"/>
        <v xml:space="preserve">534 - </v>
      </c>
    </row>
    <row r="84" spans="1:4">
      <c r="A84" s="23">
        <v>540</v>
      </c>
      <c r="B84" s="23" t="s">
        <v>93</v>
      </c>
      <c r="D84" t="str">
        <f t="shared" si="1"/>
        <v>540 - Veiligheid</v>
      </c>
    </row>
    <row r="85" spans="1:4">
      <c r="A85" s="23">
        <v>541</v>
      </c>
      <c r="B85" s="23" t="s">
        <v>94</v>
      </c>
      <c r="D85" t="str">
        <f t="shared" si="1"/>
        <v>541 - Hygiene en schoonmaak</v>
      </c>
    </row>
    <row r="86" spans="1:4">
      <c r="A86" s="23">
        <v>542</v>
      </c>
      <c r="B86" s="23" t="s">
        <v>95</v>
      </c>
      <c r="D86" t="str">
        <f t="shared" si="1"/>
        <v>542 - Brandpreventie</v>
      </c>
    </row>
    <row r="87" spans="1:4">
      <c r="A87" s="23">
        <v>543</v>
      </c>
      <c r="B87" s="23" t="s">
        <v>96</v>
      </c>
      <c r="D87" t="str">
        <f t="shared" si="1"/>
        <v>543 - Toezicht en beveiliging</v>
      </c>
    </row>
    <row r="88" spans="1:4">
      <c r="A88" s="23">
        <v>544</v>
      </c>
      <c r="B88" s="23" t="s">
        <v>97</v>
      </c>
      <c r="D88" t="str">
        <f t="shared" si="1"/>
        <v>544 - Zorg</v>
      </c>
    </row>
    <row r="89" spans="1:4">
      <c r="A89" s="23">
        <v>545</v>
      </c>
      <c r="B89" s="23"/>
      <c r="D89" t="str">
        <f t="shared" si="1"/>
        <v xml:space="preserve">545 - </v>
      </c>
    </row>
    <row r="90" spans="1:4">
      <c r="A90" s="23">
        <v>546</v>
      </c>
      <c r="B90" s="23"/>
      <c r="D90" t="str">
        <f t="shared" si="1"/>
        <v xml:space="preserve">546 - </v>
      </c>
    </row>
    <row r="91" spans="1:4">
      <c r="A91" s="23">
        <v>560</v>
      </c>
      <c r="B91" s="23" t="s">
        <v>98</v>
      </c>
      <c r="D91" t="str">
        <f t="shared" si="1"/>
        <v>560 - Gehandicapten aanpassingen</v>
      </c>
    </row>
    <row r="92" spans="1:4">
      <c r="A92" s="23">
        <v>599</v>
      </c>
      <c r="B92" s="23" t="s">
        <v>99</v>
      </c>
      <c r="D92" t="str">
        <f t="shared" si="1"/>
        <v>599 - Voorschotten productie</v>
      </c>
    </row>
    <row r="93" spans="1:4">
      <c r="A93" s="23"/>
      <c r="B93" s="23"/>
      <c r="D93" t="str">
        <f t="shared" si="1"/>
        <v xml:space="preserve"> - </v>
      </c>
    </row>
    <row r="94" spans="1:4">
      <c r="A94" s="23">
        <v>600</v>
      </c>
      <c r="B94" s="23" t="s">
        <v>100</v>
      </c>
      <c r="D94" t="str">
        <f t="shared" si="1"/>
        <v>600 - VOEDING EN HORECA</v>
      </c>
    </row>
    <row r="95" spans="1:4">
      <c r="A95" s="23">
        <v>610</v>
      </c>
      <c r="B95" s="23" t="s">
        <v>101</v>
      </c>
      <c r="D95" t="str">
        <f t="shared" si="1"/>
        <v>610 - Algemeen voeding</v>
      </c>
    </row>
    <row r="96" spans="1:4">
      <c r="A96" s="23">
        <v>611</v>
      </c>
      <c r="B96" s="23" t="s">
        <v>102</v>
      </c>
      <c r="D96" t="str">
        <f t="shared" si="1"/>
        <v>611 - Declaraties voeding</v>
      </c>
    </row>
    <row r="97" spans="1:4">
      <c r="A97" s="23">
        <v>612</v>
      </c>
      <c r="B97" s="23" t="s">
        <v>103</v>
      </c>
      <c r="D97" t="str">
        <f t="shared" si="1"/>
        <v>612 - Materiaal- en keukenkosten</v>
      </c>
    </row>
    <row r="98" spans="1:4">
      <c r="A98" s="23">
        <v>613</v>
      </c>
      <c r="B98" s="23" t="s">
        <v>104</v>
      </c>
      <c r="D98" t="str">
        <f t="shared" si="1"/>
        <v>613 - Overig voeding</v>
      </c>
    </row>
    <row r="99" spans="1:4">
      <c r="A99" s="23">
        <v>620</v>
      </c>
      <c r="B99" s="23" t="s">
        <v>105</v>
      </c>
      <c r="D99" t="str">
        <f t="shared" si="1"/>
        <v>620 - Voeding</v>
      </c>
    </row>
    <row r="100" spans="1:4">
      <c r="A100" s="23">
        <v>621</v>
      </c>
      <c r="B100" s="23" t="s">
        <v>106</v>
      </c>
      <c r="D100" t="str">
        <f t="shared" si="1"/>
        <v>621 - Deelnemersvoeding</v>
      </c>
    </row>
    <row r="101" spans="1:4">
      <c r="A101" s="23">
        <v>622</v>
      </c>
      <c r="B101" s="23" t="s">
        <v>107</v>
      </c>
      <c r="D101" t="str">
        <f t="shared" si="1"/>
        <v>622 - Medewerkersvoeding weekend</v>
      </c>
    </row>
    <row r="102" spans="1:4">
      <c r="A102" s="23">
        <v>623</v>
      </c>
      <c r="B102" s="23" t="s">
        <v>108</v>
      </c>
      <c r="D102" t="str">
        <f t="shared" si="1"/>
        <v>623 - Medewerkersvoeding opbouw</v>
      </c>
    </row>
    <row r="103" spans="1:4">
      <c r="A103" s="23">
        <v>629</v>
      </c>
      <c r="B103" s="23" t="s">
        <v>109</v>
      </c>
      <c r="D103" t="str">
        <f t="shared" si="1"/>
        <v>629 - Voeding - tussenrekening emballage</v>
      </c>
    </row>
    <row r="104" spans="1:4">
      <c r="A104" s="23">
        <v>630</v>
      </c>
      <c r="B104" s="23" t="s">
        <v>110</v>
      </c>
      <c r="D104" t="str">
        <f t="shared" si="1"/>
        <v xml:space="preserve">630 - Horeca </v>
      </c>
    </row>
    <row r="105" spans="1:4">
      <c r="A105" s="23">
        <v>631</v>
      </c>
      <c r="B105" s="23" t="s">
        <v>111</v>
      </c>
      <c r="D105" t="str">
        <f t="shared" si="1"/>
        <v>631 - Horeca - inkoop drank en bier</v>
      </c>
    </row>
    <row r="106" spans="1:4">
      <c r="A106" s="23">
        <v>632</v>
      </c>
      <c r="B106" s="23" t="s">
        <v>112</v>
      </c>
      <c r="D106" t="str">
        <f t="shared" si="1"/>
        <v>632 - Horeca - algemene productie/faciliteiten</v>
      </c>
    </row>
    <row r="107" spans="1:4">
      <c r="A107" s="23">
        <v>633</v>
      </c>
      <c r="B107" s="23" t="s">
        <v>113</v>
      </c>
      <c r="D107" t="str">
        <f t="shared" si="1"/>
        <v>633 - Horeca - catering, foodtrucks</v>
      </c>
    </row>
    <row r="108" spans="1:4">
      <c r="A108" s="23">
        <v>635</v>
      </c>
      <c r="B108" s="23" t="s">
        <v>114</v>
      </c>
      <c r="D108" t="str">
        <f t="shared" si="1"/>
        <v>635 - Horeca - inkoop bekers</v>
      </c>
    </row>
    <row r="109" spans="1:4">
      <c r="A109" s="23">
        <v>634</v>
      </c>
      <c r="B109" s="23" t="s">
        <v>115</v>
      </c>
      <c r="D109" t="str">
        <f t="shared" si="1"/>
        <v>634 - Horeca - koffie en thee</v>
      </c>
    </row>
    <row r="110" spans="1:4">
      <c r="A110" s="23">
        <v>639</v>
      </c>
      <c r="B110" s="23" t="s">
        <v>116</v>
      </c>
      <c r="D110" t="str">
        <f t="shared" si="1"/>
        <v>639 - Horeca - tussenrekening emballage</v>
      </c>
    </row>
    <row r="111" spans="1:4">
      <c r="A111" s="23">
        <v>640</v>
      </c>
      <c r="B111" s="23" t="s">
        <v>117</v>
      </c>
      <c r="D111" t="str">
        <f t="shared" si="1"/>
        <v>640 - Supermarkt</v>
      </c>
    </row>
    <row r="112" spans="1:4">
      <c r="A112" s="23">
        <v>641</v>
      </c>
      <c r="B112" s="23" t="s">
        <v>118</v>
      </c>
      <c r="D112" t="str">
        <f t="shared" si="1"/>
        <v>641 - Inkoop supermarkt</v>
      </c>
    </row>
    <row r="113" spans="1:4">
      <c r="A113" s="23">
        <v>642</v>
      </c>
      <c r="B113" s="23" t="s">
        <v>119</v>
      </c>
      <c r="D113" t="str">
        <f t="shared" si="1"/>
        <v>642 - Hardware supermarkt</v>
      </c>
    </row>
    <row r="114" spans="1:4">
      <c r="A114" s="23">
        <v>649</v>
      </c>
      <c r="B114" s="23" t="s">
        <v>120</v>
      </c>
      <c r="D114" t="str">
        <f t="shared" si="1"/>
        <v>649 - SupermarktVoeding - tussenrekening emballage</v>
      </c>
    </row>
    <row r="115" spans="1:4">
      <c r="A115" s="23">
        <v>650</v>
      </c>
      <c r="B115" s="23" t="s">
        <v>121</v>
      </c>
      <c r="D115" t="str">
        <f t="shared" si="1"/>
        <v>650 - Logistiek</v>
      </c>
    </row>
    <row r="116" spans="1:4">
      <c r="A116" s="23">
        <v>651</v>
      </c>
      <c r="B116" s="23" t="s">
        <v>122</v>
      </c>
      <c r="D116" t="str">
        <f t="shared" si="1"/>
        <v>651 - Hardware logistiek</v>
      </c>
    </row>
    <row r="117" spans="1:4">
      <c r="A117" s="23">
        <v>652</v>
      </c>
      <c r="B117" s="23" t="s">
        <v>123</v>
      </c>
      <c r="D117" t="str">
        <f t="shared" si="1"/>
        <v>652 - Koel- en keukencontainers logistiek</v>
      </c>
    </row>
    <row r="118" spans="1:4">
      <c r="A118" s="23">
        <v>699</v>
      </c>
      <c r="B118" s="23" t="s">
        <v>124</v>
      </c>
      <c r="D118" t="str">
        <f t="shared" si="1"/>
        <v>699 - Voorschotten Voeding en horeca</v>
      </c>
    </row>
    <row r="119" spans="1:4">
      <c r="A119" s="23"/>
      <c r="B119" s="23"/>
      <c r="D119" t="str">
        <f t="shared" si="1"/>
        <v xml:space="preserve"> - </v>
      </c>
    </row>
    <row r="120" spans="1:4">
      <c r="A120" s="23">
        <v>700</v>
      </c>
      <c r="B120" s="23" t="s">
        <v>125</v>
      </c>
      <c r="D120" t="str">
        <f t="shared" si="1"/>
        <v>700 - PROGRAMMA</v>
      </c>
    </row>
    <row r="121" spans="1:4">
      <c r="A121" s="23">
        <v>710</v>
      </c>
      <c r="B121" s="23" t="s">
        <v>126</v>
      </c>
      <c r="D121" t="str">
        <f t="shared" si="1"/>
        <v>710 - Algemeen programma</v>
      </c>
    </row>
    <row r="122" spans="1:4">
      <c r="A122" s="23">
        <v>711</v>
      </c>
      <c r="B122" s="23" t="s">
        <v>127</v>
      </c>
      <c r="D122" t="str">
        <f t="shared" si="1"/>
        <v>711 - Declaraties programma</v>
      </c>
    </row>
    <row r="123" spans="1:4">
      <c r="A123" s="23">
        <v>720</v>
      </c>
      <c r="B123" s="23" t="s">
        <v>128</v>
      </c>
      <c r="D123" t="str">
        <f t="shared" si="1"/>
        <v>720 - Opening en sluiting</v>
      </c>
    </row>
    <row r="124" spans="1:4">
      <c r="A124" s="23">
        <v>730</v>
      </c>
      <c r="B124" s="23" t="s">
        <v>129</v>
      </c>
      <c r="D124" t="str">
        <f t="shared" si="1"/>
        <v>730 - Workshops</v>
      </c>
    </row>
    <row r="125" spans="1:4">
      <c r="A125" s="23">
        <v>740</v>
      </c>
      <c r="B125" s="23" t="s">
        <v>130</v>
      </c>
      <c r="D125" t="str">
        <f t="shared" si="1"/>
        <v>740 - Activiteiten</v>
      </c>
    </row>
    <row r="126" spans="1:4">
      <c r="A126" s="23">
        <v>750</v>
      </c>
      <c r="B126" s="23" t="s">
        <v>131</v>
      </c>
      <c r="D126" t="str">
        <f t="shared" si="1"/>
        <v>750 - Entertainment</v>
      </c>
    </row>
    <row r="127" spans="1:4">
      <c r="A127" s="23">
        <v>760</v>
      </c>
      <c r="B127" s="23" t="s">
        <v>132</v>
      </c>
      <c r="D127" t="str">
        <f t="shared" si="1"/>
        <v>760 - Software en IT programma</v>
      </c>
    </row>
    <row r="128" spans="1:4">
      <c r="A128" s="23">
        <v>799</v>
      </c>
      <c r="B128" s="23" t="s">
        <v>133</v>
      </c>
      <c r="D128" t="str">
        <f t="shared" si="1"/>
        <v>799 - Voorschotten programma</v>
      </c>
    </row>
    <row r="129" spans="1:4">
      <c r="A129" s="23"/>
      <c r="B129" s="23"/>
      <c r="D129" t="str">
        <f t="shared" si="1"/>
        <v xml:space="preserve"> - </v>
      </c>
    </row>
    <row r="130" spans="1:4">
      <c r="A130" s="23">
        <v>800</v>
      </c>
      <c r="B130" s="23" t="s">
        <v>134</v>
      </c>
      <c r="D130" t="str">
        <f t="shared" si="1"/>
        <v>800 - CAMPING</v>
      </c>
    </row>
    <row r="131" spans="1:4">
      <c r="A131" s="23">
        <v>810</v>
      </c>
      <c r="B131" s="23" t="s">
        <v>135</v>
      </c>
      <c r="D131" t="str">
        <f t="shared" ref="D131:D161" si="2">A131&amp;" - "&amp;B131</f>
        <v>810 - Algemeen camping</v>
      </c>
    </row>
    <row r="132" spans="1:4">
      <c r="A132" s="23">
        <v>811</v>
      </c>
      <c r="B132" s="23" t="s">
        <v>136</v>
      </c>
      <c r="D132" t="str">
        <f t="shared" si="2"/>
        <v>811 - Declaraties camping</v>
      </c>
    </row>
    <row r="133" spans="1:4">
      <c r="A133" s="23">
        <v>812</v>
      </c>
      <c r="B133" s="23" t="s">
        <v>137</v>
      </c>
      <c r="D133" t="str">
        <f t="shared" si="2"/>
        <v>812 - Camping winkels</v>
      </c>
    </row>
    <row r="134" spans="1:4">
      <c r="A134" s="23"/>
      <c r="B134" s="23"/>
      <c r="D134" t="str">
        <f t="shared" si="2"/>
        <v xml:space="preserve"> - </v>
      </c>
    </row>
    <row r="135" spans="1:4">
      <c r="A135" s="23">
        <v>900</v>
      </c>
      <c r="B135" s="23" t="s">
        <v>138</v>
      </c>
      <c r="D135" t="str">
        <f t="shared" si="2"/>
        <v>900 - KAMPBIJDRAGEN</v>
      </c>
    </row>
    <row r="136" spans="1:4">
      <c r="A136" s="23">
        <v>901</v>
      </c>
      <c r="B136" s="23" t="s">
        <v>139</v>
      </c>
      <c r="D136" t="str">
        <f t="shared" si="2"/>
        <v>901 - Weekenddeelnemers</v>
      </c>
    </row>
    <row r="137" spans="1:4">
      <c r="A137" s="23">
        <v>902</v>
      </c>
      <c r="B137" s="23" t="s">
        <v>140</v>
      </c>
      <c r="D137" t="str">
        <f t="shared" si="2"/>
        <v>902 - Dagdeelnemers</v>
      </c>
    </row>
    <row r="138" spans="1:4">
      <c r="A138" s="23">
        <v>903</v>
      </c>
      <c r="B138" s="23" t="s">
        <v>141</v>
      </c>
      <c r="D138" t="str">
        <f t="shared" si="2"/>
        <v>903 - Weekendmedewerker</v>
      </c>
    </row>
    <row r="139" spans="1:4">
      <c r="A139" s="23">
        <v>904</v>
      </c>
      <c r="B139" s="23" t="s">
        <v>142</v>
      </c>
      <c r="D139" t="str">
        <f t="shared" si="2"/>
        <v>904 - Dagmedewerker</v>
      </c>
    </row>
    <row r="140" spans="1:4">
      <c r="A140" s="23">
        <v>905</v>
      </c>
      <c r="B140" s="23" t="s">
        <v>143</v>
      </c>
      <c r="D140" t="str">
        <f t="shared" si="2"/>
        <v>905 - Opbouwmedewerker</v>
      </c>
    </row>
    <row r="141" spans="1:4">
      <c r="A141" s="23">
        <v>906</v>
      </c>
      <c r="B141" s="23" t="s">
        <v>144</v>
      </c>
      <c r="D141" t="str">
        <f t="shared" si="2"/>
        <v>906 - Parkeerbijdrage</v>
      </c>
    </row>
    <row r="142" spans="1:4">
      <c r="A142" s="23">
        <v>907</v>
      </c>
      <c r="B142" s="23" t="s">
        <v>145</v>
      </c>
      <c r="D142" t="str">
        <f t="shared" si="2"/>
        <v>907 - Bustickets</v>
      </c>
    </row>
    <row r="143" spans="1:4">
      <c r="A143" s="23">
        <v>908</v>
      </c>
      <c r="B143" s="23" t="s">
        <v>146</v>
      </c>
      <c r="D143" t="str">
        <f t="shared" si="2"/>
        <v>908 - Ingehouden borgsommen</v>
      </c>
    </row>
    <row r="144" spans="1:4">
      <c r="A144" s="23"/>
      <c r="B144" s="23"/>
      <c r="D144" t="str">
        <f t="shared" si="2"/>
        <v xml:space="preserve"> - </v>
      </c>
    </row>
    <row r="145" spans="1:4">
      <c r="A145" s="23">
        <v>910</v>
      </c>
      <c r="B145" s="23" t="s">
        <v>147</v>
      </c>
      <c r="D145" t="str">
        <f t="shared" si="2"/>
        <v>910 - HORECA</v>
      </c>
    </row>
    <row r="146" spans="1:4">
      <c r="A146" s="23">
        <v>911</v>
      </c>
      <c r="B146" s="23" t="s">
        <v>148</v>
      </c>
      <c r="D146" t="str">
        <f t="shared" si="2"/>
        <v>911 - Dranken</v>
      </c>
    </row>
    <row r="147" spans="1:4">
      <c r="A147" s="23">
        <v>912</v>
      </c>
      <c r="B147" s="23" t="s">
        <v>149</v>
      </c>
      <c r="D147" t="str">
        <f t="shared" si="2"/>
        <v>912 - Snackstraat</v>
      </c>
    </row>
    <row r="148" spans="1:4">
      <c r="A148" s="23">
        <v>913</v>
      </c>
      <c r="B148" s="23" t="s">
        <v>150</v>
      </c>
      <c r="D148" t="str">
        <f t="shared" si="2"/>
        <v>913 - Bekers</v>
      </c>
    </row>
    <row r="149" spans="1:4">
      <c r="A149" s="23">
        <v>914</v>
      </c>
      <c r="B149" s="23" t="s">
        <v>117</v>
      </c>
      <c r="D149" t="str">
        <f t="shared" si="2"/>
        <v>914 - Supermarkt</v>
      </c>
    </row>
    <row r="150" spans="1:4">
      <c r="A150" s="23"/>
      <c r="B150" s="23"/>
      <c r="D150" t="str">
        <f t="shared" si="2"/>
        <v xml:space="preserve"> - </v>
      </c>
    </row>
    <row r="151" spans="1:4">
      <c r="A151" s="23">
        <v>920</v>
      </c>
      <c r="B151" s="23" t="s">
        <v>151</v>
      </c>
      <c r="D151" t="str">
        <f t="shared" si="2"/>
        <v>920 - SPONSORING EN FONDSENWERING</v>
      </c>
    </row>
    <row r="152" spans="1:4">
      <c r="A152" s="23">
        <v>921</v>
      </c>
      <c r="B152" s="23" t="s">
        <v>152</v>
      </c>
      <c r="D152" t="str">
        <f t="shared" si="2"/>
        <v xml:space="preserve">921 - Sponsoring </v>
      </c>
    </row>
    <row r="153" spans="1:4">
      <c r="A153" s="23">
        <v>922</v>
      </c>
      <c r="B153" s="23" t="s">
        <v>63</v>
      </c>
      <c r="D153" t="str">
        <f t="shared" si="2"/>
        <v>922 - Fondsenwerving</v>
      </c>
    </row>
    <row r="154" spans="1:4">
      <c r="A154" s="23">
        <v>923</v>
      </c>
      <c r="B154" s="23" t="s">
        <v>153</v>
      </c>
      <c r="D154" t="str">
        <f t="shared" si="2"/>
        <v>923 - Factuurkortingen</v>
      </c>
    </row>
    <row r="155" spans="1:4">
      <c r="A155" s="23">
        <v>924</v>
      </c>
      <c r="B155" s="23" t="s">
        <v>154</v>
      </c>
      <c r="D155" t="str">
        <f t="shared" si="2"/>
        <v>924 - Subsidie</v>
      </c>
    </row>
    <row r="156" spans="1:4">
      <c r="A156" s="23"/>
      <c r="B156" s="23"/>
      <c r="D156" t="str">
        <f t="shared" si="2"/>
        <v xml:space="preserve"> - </v>
      </c>
    </row>
    <row r="157" spans="1:4">
      <c r="A157" s="23">
        <v>930</v>
      </c>
      <c r="B157" s="23" t="s">
        <v>155</v>
      </c>
      <c r="D157" t="str">
        <f t="shared" si="2"/>
        <v>930 - DIVERSEN</v>
      </c>
    </row>
    <row r="158" spans="1:4">
      <c r="A158" s="23">
        <v>931</v>
      </c>
      <c r="B158" s="23" t="s">
        <v>156</v>
      </c>
      <c r="D158" t="str">
        <f t="shared" si="2"/>
        <v>931 - 100% Overschot vorige editie activiteit</v>
      </c>
    </row>
    <row r="159" spans="1:4">
      <c r="A159" s="23">
        <v>932</v>
      </c>
      <c r="B159" s="23" t="s">
        <v>157</v>
      </c>
      <c r="D159" t="str">
        <f t="shared" si="2"/>
        <v>932 - Overige inkomsten</v>
      </c>
    </row>
    <row r="160" spans="1:4">
      <c r="A160" s="23">
        <v>998</v>
      </c>
      <c r="B160" s="23" t="s">
        <v>69</v>
      </c>
      <c r="D160" t="str">
        <f t="shared" si="2"/>
        <v>998 - Calamiteitenfonds</v>
      </c>
    </row>
    <row r="161" spans="1:4">
      <c r="A161" s="23">
        <v>999</v>
      </c>
      <c r="B161" s="23" t="s">
        <v>158</v>
      </c>
      <c r="D161" t="str">
        <f t="shared" si="2"/>
        <v>999 - Onvoorzien</v>
      </c>
    </row>
    <row r="162" spans="1:4">
      <c r="D162" t="str">
        <f>A162&amp;" - "&amp;B162</f>
        <v xml:space="preserve"> - </v>
      </c>
    </row>
    <row r="163" spans="1:4">
      <c r="D163" t="str">
        <f t="shared" ref="D163:D170" si="3">A163&amp;" - "&amp;B163</f>
        <v xml:space="preserve"> - </v>
      </c>
    </row>
    <row r="164" spans="1:4">
      <c r="D164" t="str">
        <f t="shared" si="3"/>
        <v xml:space="preserve"> - </v>
      </c>
    </row>
    <row r="165" spans="1:4">
      <c r="D165" t="str">
        <f t="shared" si="3"/>
        <v xml:space="preserve"> - </v>
      </c>
    </row>
    <row r="166" spans="1:4">
      <c r="D166" t="str">
        <f t="shared" si="3"/>
        <v xml:space="preserve"> - </v>
      </c>
    </row>
    <row r="167" spans="1:4">
      <c r="D167" t="str">
        <f t="shared" si="3"/>
        <v xml:space="preserve"> - </v>
      </c>
    </row>
    <row r="168" spans="1:4">
      <c r="D168" t="str">
        <f t="shared" si="3"/>
        <v xml:space="preserve"> - </v>
      </c>
    </row>
    <row r="169" spans="1:4">
      <c r="D169" t="str">
        <f t="shared" si="3"/>
        <v xml:space="preserve"> - </v>
      </c>
    </row>
    <row r="170" spans="1:4">
      <c r="D170" t="str">
        <f t="shared" si="3"/>
        <v xml:space="preserve"> - </v>
      </c>
    </row>
  </sheetData>
  <sheetProtection algorithmName="SHA-512" hashValue="UlrNLewt+TvObHl4+b/LhQubKYQHjEHQJRqK34+jj9boyAR+3jRzhJBYdwkM7qUqumj1RF+/S+uEe/8PlU94xw==" saltValue="CIU+CkrI7d4SqXZIvT5sWg==" spinCount="100000" sheet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TOrganisation_0 xmlns="1e2f7677-de02-4333-a61b-6ca238c85f01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Financien</TermName>
          <TermId xmlns="http://schemas.microsoft.com/office/infopath/2007/PartnerControls">7e819c0b-74b4-4875-ba9f-1aa08bff75af</TermId>
        </TermInfo>
      </Terms>
    </SNTOrganisation_0>
    <TaxCatchAll xmlns="1e2f7677-de02-4333-a61b-6ca238c85f01">
      <Value>7</Value>
    </TaxCatchAll>
    <SNYear xmlns="1e2f7677-de02-4333-a61b-6ca238c85f01" xsi:nil="true"/>
    <lcf76f155ced4ddcb4097134ff3c332f xmlns="16354b5b-8675-4f70-b938-fd25594e3b0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couting Document" ma:contentTypeID="0x0101004814EF664A3D44D8A13AB7EA61FC03DF00A090CDEE334BED498173B38FE4BB5463" ma:contentTypeVersion="22" ma:contentTypeDescription="Een nieuw document maken." ma:contentTypeScope="" ma:versionID="4b8a33528bb05b04812e8388987ca5bf">
  <xsd:schema xmlns:xsd="http://www.w3.org/2001/XMLSchema" xmlns:xs="http://www.w3.org/2001/XMLSchema" xmlns:p="http://schemas.microsoft.com/office/2006/metadata/properties" xmlns:ns1="1e2f7677-de02-4333-a61b-6ca238c85f01" xmlns:ns3="16354b5b-8675-4f70-b938-fd25594e3b00" targetNamespace="http://schemas.microsoft.com/office/2006/metadata/properties" ma:root="true" ma:fieldsID="9f2fc07b5b3db1d3702d4eecfa920ff1" ns1:_="" ns3:_="">
    <xsd:import namespace="1e2f7677-de02-4333-a61b-6ca238c85f01"/>
    <xsd:import namespace="16354b5b-8675-4f70-b938-fd25594e3b00"/>
    <xsd:element name="properties">
      <xsd:complexType>
        <xsd:sequence>
          <xsd:element name="documentManagement">
            <xsd:complexType>
              <xsd:all>
                <xsd:element ref="ns1:SNYear" minOccurs="0"/>
                <xsd:element ref="ns1:SNTOrganisation_0" minOccurs="0"/>
                <xsd:element ref="ns1:TaxCatchAll" minOccurs="0"/>
                <xsd:element ref="ns1:TaxCatchAllLabel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SharedWithUsers" minOccurs="0"/>
                <xsd:element ref="ns1:SharedWithDetail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f7677-de02-4333-a61b-6ca238c85f01" elementFormDefault="qualified">
    <xsd:import namespace="http://schemas.microsoft.com/office/2006/documentManagement/types"/>
    <xsd:import namespace="http://schemas.microsoft.com/office/infopath/2007/PartnerControls"/>
    <xsd:element name="SNYear" ma:index="0" nillable="true" ma:displayName="Jaargang" ma:default="2023" ma:description="" ma:internalName="SNYear" ma:readOnly="false">
      <xsd:simpleType>
        <xsd:restriction base="dms:Text">
          <xsd:maxLength value="4"/>
        </xsd:restriction>
      </xsd:simpleType>
    </xsd:element>
    <xsd:element name="SNTOrganisation_0" ma:index="1" nillable="true" ma:taxonomy="true" ma:internalName="SNTOrganisation_0" ma:taxonomyFieldName="SNTOrganisation" ma:displayName="Organisatie" ma:readOnly="false" ma:default="1;#Scout-In 2023|7beb7e7e-9b24-4b2c-8891-52d06429b0a2" ma:fieldId="{5142baaa-74e8-40c3-b9f1-cabc2c3451e5}" ma:sspId="de1199a1-cc97-4303-bba3-a9293c04b518" ma:termSetId="a432c1db-7eba-43a4-bdc3-e0d2c5a9dd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9b9585c-dfc5-4ba6-a7b0-79d3e8e98a76}" ma:internalName="TaxCatchAll" ma:showField="CatchAllData" ma:web="1e2f7677-de02-4333-a61b-6ca238c85f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9b9585c-dfc5-4ba6-a7b0-79d3e8e98a76}" ma:internalName="TaxCatchAllLabel" ma:readOnly="true" ma:showField="CatchAllDataLabel" ma:web="1e2f7677-de02-4333-a61b-6ca238c85f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54b5b-8675-4f70-b938-fd25594e3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de1199a1-cc97-4303-bba3-a9293c04b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E9AB8D-38BD-4BC5-957F-BF9640C8E072}"/>
</file>

<file path=customXml/itemProps2.xml><?xml version="1.0" encoding="utf-8"?>
<ds:datastoreItem xmlns:ds="http://schemas.openxmlformats.org/officeDocument/2006/customXml" ds:itemID="{A44A8E5E-35BC-4C2D-B448-C29B6F559254}"/>
</file>

<file path=customXml/itemProps3.xml><?xml version="1.0" encoding="utf-8"?>
<ds:datastoreItem xmlns:ds="http://schemas.openxmlformats.org/officeDocument/2006/customXml" ds:itemID="{6CF7EDF1-2CCF-40B3-A067-26F15265A4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Scouting Nederland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Otter, Marloes den</dc:creator>
  <cp:keywords/>
  <dc:description/>
  <cp:lastModifiedBy>Hylke Kingma</cp:lastModifiedBy>
  <cp:revision/>
  <dcterms:created xsi:type="dcterms:W3CDTF">2016-03-16T14:48:44Z</dcterms:created>
  <dcterms:modified xsi:type="dcterms:W3CDTF">2025-01-11T12:11:46Z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0x0101004814EF664A3D44D8A13AB7EA61FC03DF00A090CDEE334BED498173B38FE4BB5463</vt:lpwstr>
  </property>
  <property fmtid="{D5CDD505-2E9C-101B-9397-08002B2CF9AE}" pid="3" name="SNTOrganisation">
    <vt:lpwstr>7;#Financien|7e819c0b-74b4-4875-ba9f-1aa08bff75af</vt:lpwstr>
  </property>
  <property fmtid="{D5CDD505-2E9C-101B-9397-08002B2CF9AE}" pid="4" name="MediaServiceImageTags">
    <vt:lpwstr/>
  </property>
</Properties>
</file>